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nish Master\"/>
    </mc:Choice>
  </mc:AlternateContent>
  <xr:revisionPtr revIDLastSave="0" documentId="13_ncr:1_{213363C8-C197-4618-8D91-20FE42B3D0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ehet" sheetId="1" r:id="rId1"/>
    <sheet name="Naiset" sheetId="2" r:id="rId2"/>
    <sheet name="Seniorimiehet" sheetId="3" r:id="rId3"/>
    <sheet name="Seniorinaiset" sheetId="4" r:id="rId4"/>
    <sheet name="Junioripojat" sheetId="5" r:id="rId5"/>
    <sheet name="Junioritytöt" sheetId="6" r:id="rId6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5" l="1"/>
  <c r="D60" i="5"/>
  <c r="D51" i="5"/>
  <c r="D92" i="1"/>
  <c r="D114" i="1"/>
  <c r="D172" i="1"/>
  <c r="D182" i="1"/>
  <c r="D212" i="1"/>
  <c r="D40" i="4"/>
  <c r="D50" i="4"/>
  <c r="D96" i="3"/>
  <c r="D108" i="3"/>
  <c r="D133" i="3"/>
  <c r="D156" i="3"/>
  <c r="D169" i="3"/>
  <c r="D172" i="3"/>
  <c r="D51" i="2"/>
  <c r="D58" i="2"/>
  <c r="D194" i="1"/>
  <c r="D218" i="1"/>
  <c r="D244" i="1"/>
  <c r="D254" i="1"/>
  <c r="D259" i="1"/>
  <c r="D265" i="1"/>
  <c r="D280" i="1"/>
  <c r="D297" i="1"/>
  <c r="D301" i="1"/>
  <c r="D151" i="1"/>
  <c r="D157" i="1"/>
  <c r="D168" i="1"/>
  <c r="D145" i="1"/>
  <c r="D53" i="5"/>
  <c r="D38" i="6"/>
  <c r="D31" i="2"/>
  <c r="D36" i="2"/>
  <c r="D45" i="2"/>
  <c r="D105" i="1"/>
  <c r="D99" i="1"/>
  <c r="D171" i="1"/>
  <c r="D210" i="1"/>
  <c r="D229" i="1"/>
  <c r="AG54" i="2"/>
  <c r="AH54" i="2"/>
  <c r="AI54" i="2"/>
  <c r="AJ54" i="2"/>
  <c r="AL54" i="2"/>
  <c r="AM54" i="2"/>
  <c r="AN54" i="2"/>
  <c r="AO54" i="2"/>
  <c r="AP54" i="2"/>
  <c r="AQ54" i="2"/>
  <c r="AR54" i="2"/>
  <c r="AL39" i="2"/>
  <c r="AM39" i="2"/>
  <c r="AN39" i="2"/>
  <c r="AO39" i="2"/>
  <c r="AP39" i="2"/>
  <c r="AQ39" i="2"/>
  <c r="AG39" i="2"/>
  <c r="AH39" i="2"/>
  <c r="AI39" i="2"/>
  <c r="AJ39" i="2"/>
  <c r="AG27" i="2"/>
  <c r="AH27" i="2"/>
  <c r="AI27" i="2"/>
  <c r="AJ27" i="2"/>
  <c r="AL27" i="2"/>
  <c r="AM27" i="2"/>
  <c r="AN27" i="2"/>
  <c r="AO27" i="2"/>
  <c r="AP27" i="2"/>
  <c r="AQ27" i="2"/>
  <c r="D118" i="1"/>
  <c r="D258" i="1"/>
  <c r="D140" i="3"/>
  <c r="D178" i="3"/>
  <c r="D136" i="1"/>
  <c r="D240" i="1"/>
  <c r="D253" i="1"/>
  <c r="D286" i="1"/>
  <c r="D306" i="1"/>
  <c r="D44" i="4"/>
  <c r="D72" i="3"/>
  <c r="D86" i="3"/>
  <c r="D128" i="3"/>
  <c r="D139" i="3"/>
  <c r="D146" i="3"/>
  <c r="D154" i="3"/>
  <c r="D39" i="2"/>
  <c r="D54" i="2"/>
  <c r="D27" i="2"/>
  <c r="D128" i="1"/>
  <c r="D150" i="1"/>
  <c r="D235" i="1"/>
  <c r="D252" i="1"/>
  <c r="D264" i="1"/>
  <c r="D274" i="1"/>
  <c r="D279" i="1"/>
  <c r="D290" i="1"/>
  <c r="D300" i="1"/>
  <c r="D309" i="1"/>
  <c r="D193" i="1"/>
  <c r="D55" i="5"/>
  <c r="D63" i="5"/>
  <c r="D66" i="5"/>
  <c r="D59" i="5"/>
  <c r="AK9" i="1"/>
  <c r="AK10" i="1"/>
  <c r="AK11" i="1"/>
  <c r="BN29" i="1"/>
  <c r="BN31" i="1"/>
  <c r="BN39" i="1"/>
  <c r="BN37" i="1"/>
  <c r="BN42" i="1"/>
  <c r="BN15" i="1"/>
  <c r="BN33" i="1"/>
  <c r="BN35" i="1"/>
  <c r="BN32" i="1"/>
  <c r="BN48" i="1"/>
  <c r="BN43" i="1"/>
  <c r="BN40" i="1"/>
  <c r="BN51" i="1"/>
  <c r="BN50" i="1"/>
  <c r="BN44" i="1"/>
  <c r="BN38" i="1"/>
  <c r="BN36" i="1"/>
  <c r="BN53" i="1"/>
  <c r="BN49" i="1"/>
  <c r="BN47" i="1"/>
  <c r="BN56" i="1"/>
  <c r="BN46" i="1"/>
  <c r="BN45" i="1"/>
  <c r="BN62" i="1"/>
  <c r="BN55" i="1"/>
  <c r="BN60" i="1"/>
  <c r="BN68" i="1"/>
  <c r="BN70" i="1"/>
  <c r="BN52" i="1"/>
  <c r="BN71" i="1"/>
  <c r="BN73" i="1"/>
  <c r="BN75" i="1"/>
  <c r="BN65" i="1"/>
  <c r="BN34" i="1"/>
  <c r="BN64" i="1"/>
  <c r="BN58" i="1"/>
  <c r="BN69" i="1"/>
  <c r="BN79" i="1"/>
  <c r="BN66" i="1"/>
  <c r="BN81" i="1"/>
  <c r="BN67" i="1"/>
  <c r="BN59" i="1"/>
  <c r="BN86" i="1"/>
  <c r="BN74" i="1"/>
  <c r="BN87" i="1"/>
  <c r="BN77" i="1"/>
  <c r="BN78" i="1"/>
  <c r="BN85" i="1"/>
  <c r="BN80" i="1"/>
  <c r="BN76" i="1"/>
  <c r="BN91" i="1"/>
  <c r="BN63" i="1"/>
  <c r="BN88" i="1"/>
  <c r="BN100" i="1"/>
  <c r="BN82" i="1"/>
  <c r="BN83" i="1"/>
  <c r="BN84" i="1"/>
  <c r="BN90" i="1"/>
  <c r="BN98" i="1"/>
  <c r="BN104" i="1"/>
  <c r="BN108" i="1"/>
  <c r="BN109" i="1"/>
  <c r="BN110" i="1"/>
  <c r="BN111" i="1"/>
  <c r="BN112" i="1"/>
  <c r="BN115" i="1"/>
  <c r="BN116" i="1"/>
  <c r="BN41" i="1"/>
  <c r="BN117" i="1"/>
  <c r="BN95" i="1"/>
  <c r="BN96" i="1"/>
  <c r="BN97" i="1"/>
  <c r="BN54" i="1"/>
  <c r="BN121" i="1"/>
  <c r="BN101" i="1"/>
  <c r="BN102" i="1"/>
  <c r="BN61" i="1"/>
  <c r="BN103" i="1"/>
  <c r="BN106" i="1"/>
  <c r="BN93" i="1"/>
  <c r="BN123" i="1"/>
  <c r="BN89" i="1"/>
  <c r="BN124" i="1"/>
  <c r="BN113" i="1"/>
  <c r="BN130" i="1"/>
  <c r="BN131" i="1"/>
  <c r="BN132" i="1"/>
  <c r="BN133" i="1"/>
  <c r="BN134" i="1"/>
  <c r="BN135" i="1"/>
  <c r="BN129" i="1"/>
  <c r="BN139" i="1"/>
  <c r="BN140" i="1"/>
  <c r="BN119" i="1"/>
  <c r="BN120" i="1"/>
  <c r="BN141" i="1"/>
  <c r="BN152" i="1"/>
  <c r="BN153" i="1"/>
  <c r="BN125" i="1"/>
  <c r="BN126" i="1"/>
  <c r="BN127" i="1"/>
  <c r="BN158" i="1"/>
  <c r="BN159" i="1"/>
  <c r="BN160" i="1"/>
  <c r="BN137" i="1"/>
  <c r="BN161" i="1"/>
  <c r="BN138" i="1"/>
  <c r="BN162" i="1"/>
  <c r="BN163" i="1"/>
  <c r="BN164" i="1"/>
  <c r="BN142" i="1"/>
  <c r="BN143" i="1"/>
  <c r="BN144" i="1"/>
  <c r="BN169" i="1"/>
  <c r="BN170" i="1"/>
  <c r="BN177" i="1"/>
  <c r="BN178" i="1"/>
  <c r="BN146" i="1"/>
  <c r="BN147" i="1"/>
  <c r="BN148" i="1"/>
  <c r="BN179" i="1"/>
  <c r="BN180" i="1"/>
  <c r="BN149" i="1"/>
  <c r="BN181" i="1"/>
  <c r="BN155" i="1"/>
  <c r="BN186" i="1"/>
  <c r="BN122" i="1"/>
  <c r="BN183" i="1"/>
  <c r="BN187" i="1"/>
  <c r="BN156" i="1"/>
  <c r="BN188" i="1"/>
  <c r="BN189" i="1"/>
  <c r="BN165" i="1"/>
  <c r="BN166" i="1"/>
  <c r="BN190" i="1"/>
  <c r="BN167" i="1"/>
  <c r="BN72" i="1"/>
  <c r="BN195" i="1"/>
  <c r="BN173" i="1"/>
  <c r="BN174" i="1"/>
  <c r="BN175" i="1"/>
  <c r="BN176" i="1"/>
  <c r="BN57" i="1"/>
  <c r="BN199" i="1"/>
  <c r="BN184" i="1"/>
  <c r="BN185" i="1"/>
  <c r="BN200" i="1"/>
  <c r="BN201" i="1"/>
  <c r="BN154" i="1"/>
  <c r="BN202" i="1"/>
  <c r="BN94" i="1"/>
  <c r="BN191" i="1"/>
  <c r="BN206" i="1"/>
  <c r="BN207" i="1"/>
  <c r="BN192" i="1"/>
  <c r="BN208" i="1"/>
  <c r="BN219" i="1"/>
  <c r="BN209" i="1"/>
  <c r="BN197" i="1"/>
  <c r="BN220" i="1"/>
  <c r="BN198" i="1"/>
  <c r="BN221" i="1"/>
  <c r="BN228" i="1"/>
  <c r="BN203" i="1"/>
  <c r="BN204" i="1"/>
  <c r="BN236" i="1"/>
  <c r="BN237" i="1"/>
  <c r="BN238" i="1"/>
  <c r="BN205" i="1"/>
  <c r="BN239" i="1"/>
  <c r="BN213" i="1"/>
  <c r="BN214" i="1"/>
  <c r="BN215" i="1"/>
  <c r="BN216" i="1"/>
  <c r="BN217" i="1"/>
  <c r="BN226" i="1"/>
  <c r="BN222" i="1"/>
  <c r="BN223" i="1"/>
  <c r="BN224" i="1"/>
  <c r="BN245" i="1"/>
  <c r="BN246" i="1"/>
  <c r="BN247" i="1"/>
  <c r="BN225" i="1"/>
  <c r="BN248" i="1"/>
  <c r="BN230" i="1"/>
  <c r="BN231" i="1"/>
  <c r="BN232" i="1"/>
  <c r="BN233" i="1"/>
  <c r="BN234" i="1"/>
  <c r="BN241" i="1"/>
  <c r="BN242" i="1"/>
  <c r="BN260" i="1"/>
  <c r="BN243" i="1"/>
  <c r="BN261" i="1"/>
  <c r="BN249" i="1"/>
  <c r="BN250" i="1"/>
  <c r="BN251" i="1"/>
  <c r="BN211" i="1"/>
  <c r="BN266" i="1"/>
  <c r="BN267" i="1"/>
  <c r="BN255" i="1"/>
  <c r="BN256" i="1"/>
  <c r="BN268" i="1"/>
  <c r="BN107" i="1"/>
  <c r="BN227" i="1"/>
  <c r="BN269" i="1"/>
  <c r="BN257" i="1"/>
  <c r="BN270" i="1"/>
  <c r="BN262" i="1"/>
  <c r="BN263" i="1"/>
  <c r="BN281" i="1"/>
  <c r="BN271" i="1"/>
  <c r="BN272" i="1"/>
  <c r="BN282" i="1"/>
  <c r="BN283" i="1"/>
  <c r="BN284" i="1"/>
  <c r="BN273" i="1"/>
  <c r="BN285" i="1"/>
  <c r="BN275" i="1"/>
  <c r="BN276" i="1"/>
  <c r="BN277" i="1"/>
  <c r="BN278" i="1"/>
  <c r="BN287" i="1"/>
  <c r="BN288" i="1"/>
  <c r="BN291" i="1"/>
  <c r="BN289" i="1"/>
  <c r="BN292" i="1"/>
  <c r="BN293" i="1"/>
  <c r="BN294" i="1"/>
  <c r="BN295" i="1"/>
  <c r="BN296" i="1"/>
  <c r="BN196" i="1"/>
  <c r="BN302" i="1"/>
  <c r="BN298" i="1"/>
  <c r="BN299" i="1"/>
  <c r="BN303" i="1"/>
  <c r="BN304" i="1"/>
  <c r="BN305" i="1"/>
  <c r="BN307" i="1"/>
  <c r="BN308" i="1"/>
  <c r="BN9" i="1"/>
  <c r="BN10" i="1"/>
  <c r="BN11" i="1"/>
  <c r="BN21" i="1"/>
  <c r="BN17" i="1"/>
  <c r="BN13" i="1"/>
  <c r="BN22" i="1"/>
  <c r="BN16" i="1"/>
  <c r="BN12" i="1"/>
  <c r="BN19" i="1"/>
  <c r="BN27" i="1"/>
  <c r="BN23" i="1"/>
  <c r="BN14" i="1"/>
  <c r="BN20" i="1"/>
  <c r="BN18" i="1"/>
  <c r="BN25" i="1"/>
  <c r="BN26" i="1"/>
  <c r="BN30" i="1"/>
  <c r="BN28" i="1"/>
  <c r="BN24" i="1"/>
  <c r="BM24" i="1"/>
  <c r="BM13" i="1"/>
  <c r="BM10" i="1"/>
  <c r="BM9" i="1"/>
  <c r="BL33" i="1"/>
  <c r="BL35" i="1"/>
  <c r="BL32" i="1"/>
  <c r="BL48" i="1"/>
  <c r="BL43" i="1"/>
  <c r="BL40" i="1"/>
  <c r="BL51" i="1"/>
  <c r="BL50" i="1"/>
  <c r="BL44" i="1"/>
  <c r="BL38" i="1"/>
  <c r="BL36" i="1"/>
  <c r="BL53" i="1"/>
  <c r="BL49" i="1"/>
  <c r="BL47" i="1"/>
  <c r="BL56" i="1"/>
  <c r="BL46" i="1"/>
  <c r="BL45" i="1"/>
  <c r="BL62" i="1"/>
  <c r="BL55" i="1"/>
  <c r="BL60" i="1"/>
  <c r="BL68" i="1"/>
  <c r="BL70" i="1"/>
  <c r="BL52" i="1"/>
  <c r="BL71" i="1"/>
  <c r="BL73" i="1"/>
  <c r="BL75" i="1"/>
  <c r="BL65" i="1"/>
  <c r="BL34" i="1"/>
  <c r="BL64" i="1"/>
  <c r="BL58" i="1"/>
  <c r="BL69" i="1"/>
  <c r="BL79" i="1"/>
  <c r="BL66" i="1"/>
  <c r="BL81" i="1"/>
  <c r="BL67" i="1"/>
  <c r="BL59" i="1"/>
  <c r="BL86" i="1"/>
  <c r="BL74" i="1"/>
  <c r="BL87" i="1"/>
  <c r="BL77" i="1"/>
  <c r="BL78" i="1"/>
  <c r="BL85" i="1"/>
  <c r="BL80" i="1"/>
  <c r="BL76" i="1"/>
  <c r="BL91" i="1"/>
  <c r="BL63" i="1"/>
  <c r="BL88" i="1"/>
  <c r="BL100" i="1"/>
  <c r="BL82" i="1"/>
  <c r="BL83" i="1"/>
  <c r="BL84" i="1"/>
  <c r="BL90" i="1"/>
  <c r="BL98" i="1"/>
  <c r="BL104" i="1"/>
  <c r="BL108" i="1"/>
  <c r="BL109" i="1"/>
  <c r="BL110" i="1"/>
  <c r="BL111" i="1"/>
  <c r="BL112" i="1"/>
  <c r="BL115" i="1"/>
  <c r="BL116" i="1"/>
  <c r="BL41" i="1"/>
  <c r="BL117" i="1"/>
  <c r="BL95" i="1"/>
  <c r="BL96" i="1"/>
  <c r="BL97" i="1"/>
  <c r="BL54" i="1"/>
  <c r="BL121" i="1"/>
  <c r="BL101" i="1"/>
  <c r="BL102" i="1"/>
  <c r="BL61" i="1"/>
  <c r="BL103" i="1"/>
  <c r="BL106" i="1"/>
  <c r="BL93" i="1"/>
  <c r="BL123" i="1"/>
  <c r="BL89" i="1"/>
  <c r="BL124" i="1"/>
  <c r="BL113" i="1"/>
  <c r="BL130" i="1"/>
  <c r="BL131" i="1"/>
  <c r="BL132" i="1"/>
  <c r="BL133" i="1"/>
  <c r="BL134" i="1"/>
  <c r="BL135" i="1"/>
  <c r="BL129" i="1"/>
  <c r="BL139" i="1"/>
  <c r="BL140" i="1"/>
  <c r="BL119" i="1"/>
  <c r="BL120" i="1"/>
  <c r="BL141" i="1"/>
  <c r="BL152" i="1"/>
  <c r="BL153" i="1"/>
  <c r="BL125" i="1"/>
  <c r="BL126" i="1"/>
  <c r="BL127" i="1"/>
  <c r="BL158" i="1"/>
  <c r="BL159" i="1"/>
  <c r="BL160" i="1"/>
  <c r="BL137" i="1"/>
  <c r="BL161" i="1"/>
  <c r="BL138" i="1"/>
  <c r="BL162" i="1"/>
  <c r="BL163" i="1"/>
  <c r="BL164" i="1"/>
  <c r="BL142" i="1"/>
  <c r="BL143" i="1"/>
  <c r="BL144" i="1"/>
  <c r="BL169" i="1"/>
  <c r="BL170" i="1"/>
  <c r="BL177" i="1"/>
  <c r="BL178" i="1"/>
  <c r="BL146" i="1"/>
  <c r="BL147" i="1"/>
  <c r="BL148" i="1"/>
  <c r="BL179" i="1"/>
  <c r="BL180" i="1"/>
  <c r="BL149" i="1"/>
  <c r="BL181" i="1"/>
  <c r="BL155" i="1"/>
  <c r="BL186" i="1"/>
  <c r="BL122" i="1"/>
  <c r="BL183" i="1"/>
  <c r="BL187" i="1"/>
  <c r="BL156" i="1"/>
  <c r="BL188" i="1"/>
  <c r="BL189" i="1"/>
  <c r="BL165" i="1"/>
  <c r="BL166" i="1"/>
  <c r="BL190" i="1"/>
  <c r="BL167" i="1"/>
  <c r="BL72" i="1"/>
  <c r="BL195" i="1"/>
  <c r="BL173" i="1"/>
  <c r="BL174" i="1"/>
  <c r="BL175" i="1"/>
  <c r="BL176" i="1"/>
  <c r="BL57" i="1"/>
  <c r="BL199" i="1"/>
  <c r="BL184" i="1"/>
  <c r="BL185" i="1"/>
  <c r="BL200" i="1"/>
  <c r="BL201" i="1"/>
  <c r="BL154" i="1"/>
  <c r="BL202" i="1"/>
  <c r="BL94" i="1"/>
  <c r="BL191" i="1"/>
  <c r="BL206" i="1"/>
  <c r="BL207" i="1"/>
  <c r="BL192" i="1"/>
  <c r="BL208" i="1"/>
  <c r="BL219" i="1"/>
  <c r="BL209" i="1"/>
  <c r="BL197" i="1"/>
  <c r="BL220" i="1"/>
  <c r="BL198" i="1"/>
  <c r="BL221" i="1"/>
  <c r="BL228" i="1"/>
  <c r="BL203" i="1"/>
  <c r="BL204" i="1"/>
  <c r="BL236" i="1"/>
  <c r="BL237" i="1"/>
  <c r="BL238" i="1"/>
  <c r="BL205" i="1"/>
  <c r="BL239" i="1"/>
  <c r="BL213" i="1"/>
  <c r="BL214" i="1"/>
  <c r="BL215" i="1"/>
  <c r="BL216" i="1"/>
  <c r="BL217" i="1"/>
  <c r="BL226" i="1"/>
  <c r="BL222" i="1"/>
  <c r="BL223" i="1"/>
  <c r="BL224" i="1"/>
  <c r="BL245" i="1"/>
  <c r="BL246" i="1"/>
  <c r="BL247" i="1"/>
  <c r="BL225" i="1"/>
  <c r="BL248" i="1"/>
  <c r="BL230" i="1"/>
  <c r="BL231" i="1"/>
  <c r="BL232" i="1"/>
  <c r="BL233" i="1"/>
  <c r="BL234" i="1"/>
  <c r="BL241" i="1"/>
  <c r="BL242" i="1"/>
  <c r="BL260" i="1"/>
  <c r="BL243" i="1"/>
  <c r="BL261" i="1"/>
  <c r="BL249" i="1"/>
  <c r="BL250" i="1"/>
  <c r="BL251" i="1"/>
  <c r="BL211" i="1"/>
  <c r="BL266" i="1"/>
  <c r="BL267" i="1"/>
  <c r="BL255" i="1"/>
  <c r="BL256" i="1"/>
  <c r="BL268" i="1"/>
  <c r="BL107" i="1"/>
  <c r="BL227" i="1"/>
  <c r="BL269" i="1"/>
  <c r="BL257" i="1"/>
  <c r="BL270" i="1"/>
  <c r="BL262" i="1"/>
  <c r="BL263" i="1"/>
  <c r="BL281" i="1"/>
  <c r="BL271" i="1"/>
  <c r="BL272" i="1"/>
  <c r="BL282" i="1"/>
  <c r="BL283" i="1"/>
  <c r="BL284" i="1"/>
  <c r="BL273" i="1"/>
  <c r="BL285" i="1"/>
  <c r="BL275" i="1"/>
  <c r="BL276" i="1"/>
  <c r="BL277" i="1"/>
  <c r="BL278" i="1"/>
  <c r="BL287" i="1"/>
  <c r="BL288" i="1"/>
  <c r="BL291" i="1"/>
  <c r="BL289" i="1"/>
  <c r="BL292" i="1"/>
  <c r="BL293" i="1"/>
  <c r="BL294" i="1"/>
  <c r="BL295" i="1"/>
  <c r="BL296" i="1"/>
  <c r="BL196" i="1"/>
  <c r="BL302" i="1"/>
  <c r="BL298" i="1"/>
  <c r="BL299" i="1"/>
  <c r="BL303" i="1"/>
  <c r="BL304" i="1"/>
  <c r="BL305" i="1"/>
  <c r="BL307" i="1"/>
  <c r="BL308" i="1"/>
  <c r="BL9" i="1"/>
  <c r="BL10" i="1"/>
  <c r="BL11" i="1"/>
  <c r="BL21" i="1"/>
  <c r="BL17" i="1"/>
  <c r="BL13" i="1"/>
  <c r="BL22" i="1"/>
  <c r="BL16" i="1"/>
  <c r="BL12" i="1"/>
  <c r="BL19" i="1"/>
  <c r="BL27" i="1"/>
  <c r="BL23" i="1"/>
  <c r="BL14" i="1"/>
  <c r="BL20" i="1"/>
  <c r="BL18" i="1"/>
  <c r="BL25" i="1"/>
  <c r="BL26" i="1"/>
  <c r="BL30" i="1"/>
  <c r="BL28" i="1"/>
  <c r="BL24" i="1"/>
  <c r="BL29" i="1"/>
  <c r="BL31" i="1"/>
  <c r="BL39" i="1"/>
  <c r="BL37" i="1"/>
  <c r="BL42" i="1"/>
  <c r="BL15" i="1"/>
  <c r="BK15" i="1"/>
  <c r="BJ10" i="1"/>
  <c r="BJ11" i="1"/>
  <c r="BJ21" i="1"/>
  <c r="BJ17" i="1"/>
  <c r="BJ13" i="1"/>
  <c r="BJ22" i="1"/>
  <c r="BJ16" i="1"/>
  <c r="BJ12" i="1"/>
  <c r="BJ19" i="1"/>
  <c r="BJ27" i="1"/>
  <c r="BJ23" i="1"/>
  <c r="BJ14" i="1"/>
  <c r="BJ20" i="1"/>
  <c r="BJ18" i="1"/>
  <c r="BJ25" i="1"/>
  <c r="BJ26" i="1"/>
  <c r="BJ30" i="1"/>
  <c r="BJ28" i="1"/>
  <c r="BJ24" i="1"/>
  <c r="BJ29" i="1"/>
  <c r="BJ31" i="1"/>
  <c r="BJ39" i="1"/>
  <c r="BJ37" i="1"/>
  <c r="BJ42" i="1"/>
  <c r="BJ15" i="1"/>
  <c r="BJ33" i="1"/>
  <c r="BJ35" i="1"/>
  <c r="BJ32" i="1"/>
  <c r="BJ48" i="1"/>
  <c r="BJ43" i="1"/>
  <c r="BJ40" i="1"/>
  <c r="BJ51" i="1"/>
  <c r="BJ50" i="1"/>
  <c r="BJ44" i="1"/>
  <c r="BJ38" i="1"/>
  <c r="BJ36" i="1"/>
  <c r="BJ53" i="1"/>
  <c r="BJ49" i="1"/>
  <c r="BJ47" i="1"/>
  <c r="BJ56" i="1"/>
  <c r="BJ46" i="1"/>
  <c r="BJ45" i="1"/>
  <c r="BJ62" i="1"/>
  <c r="BJ55" i="1"/>
  <c r="BJ60" i="1"/>
  <c r="BJ68" i="1"/>
  <c r="BJ70" i="1"/>
  <c r="BJ52" i="1"/>
  <c r="BJ71" i="1"/>
  <c r="BJ73" i="1"/>
  <c r="BJ75" i="1"/>
  <c r="BJ65" i="1"/>
  <c r="BJ34" i="1"/>
  <c r="BJ64" i="1"/>
  <c r="BJ58" i="1"/>
  <c r="BJ69" i="1"/>
  <c r="BJ79" i="1"/>
  <c r="BJ66" i="1"/>
  <c r="BJ81" i="1"/>
  <c r="BJ67" i="1"/>
  <c r="BJ59" i="1"/>
  <c r="BJ86" i="1"/>
  <c r="BJ74" i="1"/>
  <c r="BJ87" i="1"/>
  <c r="BJ77" i="1"/>
  <c r="BJ78" i="1"/>
  <c r="BJ85" i="1"/>
  <c r="BJ80" i="1"/>
  <c r="BJ76" i="1"/>
  <c r="BJ91" i="1"/>
  <c r="BJ63" i="1"/>
  <c r="BJ88" i="1"/>
  <c r="BJ100" i="1"/>
  <c r="BJ82" i="1"/>
  <c r="BJ83" i="1"/>
  <c r="BJ84" i="1"/>
  <c r="BJ90" i="1"/>
  <c r="BJ98" i="1"/>
  <c r="BJ104" i="1"/>
  <c r="BJ108" i="1"/>
  <c r="BJ109" i="1"/>
  <c r="BJ110" i="1"/>
  <c r="BJ111" i="1"/>
  <c r="BJ112" i="1"/>
  <c r="BJ115" i="1"/>
  <c r="BJ116" i="1"/>
  <c r="BJ41" i="1"/>
  <c r="BJ117" i="1"/>
  <c r="BJ95" i="1"/>
  <c r="BJ96" i="1"/>
  <c r="BJ97" i="1"/>
  <c r="BJ54" i="1"/>
  <c r="BJ121" i="1"/>
  <c r="BJ101" i="1"/>
  <c r="BJ102" i="1"/>
  <c r="BJ61" i="1"/>
  <c r="BJ103" i="1"/>
  <c r="BJ106" i="1"/>
  <c r="BJ93" i="1"/>
  <c r="BJ123" i="1"/>
  <c r="BJ89" i="1"/>
  <c r="BJ124" i="1"/>
  <c r="BJ113" i="1"/>
  <c r="BJ130" i="1"/>
  <c r="BJ131" i="1"/>
  <c r="BJ132" i="1"/>
  <c r="BJ133" i="1"/>
  <c r="BJ134" i="1"/>
  <c r="BJ135" i="1"/>
  <c r="BJ129" i="1"/>
  <c r="BJ139" i="1"/>
  <c r="BJ140" i="1"/>
  <c r="BJ119" i="1"/>
  <c r="BJ120" i="1"/>
  <c r="BJ141" i="1"/>
  <c r="BJ152" i="1"/>
  <c r="BJ153" i="1"/>
  <c r="BJ125" i="1"/>
  <c r="BJ126" i="1"/>
  <c r="BJ127" i="1"/>
  <c r="BJ158" i="1"/>
  <c r="BJ159" i="1"/>
  <c r="BJ160" i="1"/>
  <c r="BJ137" i="1"/>
  <c r="BJ161" i="1"/>
  <c r="BJ138" i="1"/>
  <c r="BJ162" i="1"/>
  <c r="BJ163" i="1"/>
  <c r="BJ164" i="1"/>
  <c r="BJ142" i="1"/>
  <c r="BJ143" i="1"/>
  <c r="BJ144" i="1"/>
  <c r="BJ169" i="1"/>
  <c r="BJ170" i="1"/>
  <c r="BJ177" i="1"/>
  <c r="BJ178" i="1"/>
  <c r="BJ146" i="1"/>
  <c r="BJ147" i="1"/>
  <c r="BJ148" i="1"/>
  <c r="BJ179" i="1"/>
  <c r="BJ180" i="1"/>
  <c r="BJ149" i="1"/>
  <c r="BJ181" i="1"/>
  <c r="BJ155" i="1"/>
  <c r="BJ186" i="1"/>
  <c r="BJ122" i="1"/>
  <c r="BJ183" i="1"/>
  <c r="BJ187" i="1"/>
  <c r="BJ156" i="1"/>
  <c r="BJ188" i="1"/>
  <c r="BJ189" i="1"/>
  <c r="BJ165" i="1"/>
  <c r="BJ166" i="1"/>
  <c r="BJ190" i="1"/>
  <c r="BJ167" i="1"/>
  <c r="BJ72" i="1"/>
  <c r="BJ195" i="1"/>
  <c r="BJ173" i="1"/>
  <c r="BJ174" i="1"/>
  <c r="BJ175" i="1"/>
  <c r="BJ176" i="1"/>
  <c r="BJ57" i="1"/>
  <c r="BJ199" i="1"/>
  <c r="BJ184" i="1"/>
  <c r="BJ185" i="1"/>
  <c r="BJ200" i="1"/>
  <c r="BJ201" i="1"/>
  <c r="BJ154" i="1"/>
  <c r="BJ202" i="1"/>
  <c r="BJ94" i="1"/>
  <c r="BJ191" i="1"/>
  <c r="BJ206" i="1"/>
  <c r="BJ207" i="1"/>
  <c r="BJ192" i="1"/>
  <c r="BJ208" i="1"/>
  <c r="BJ219" i="1"/>
  <c r="BJ209" i="1"/>
  <c r="BJ197" i="1"/>
  <c r="BJ220" i="1"/>
  <c r="BJ198" i="1"/>
  <c r="BJ221" i="1"/>
  <c r="BJ228" i="1"/>
  <c r="BJ203" i="1"/>
  <c r="BJ204" i="1"/>
  <c r="BJ236" i="1"/>
  <c r="BJ237" i="1"/>
  <c r="BJ238" i="1"/>
  <c r="BJ205" i="1"/>
  <c r="BJ239" i="1"/>
  <c r="BJ213" i="1"/>
  <c r="BJ214" i="1"/>
  <c r="BJ215" i="1"/>
  <c r="BJ216" i="1"/>
  <c r="BJ217" i="1"/>
  <c r="BJ226" i="1"/>
  <c r="BJ222" i="1"/>
  <c r="BJ223" i="1"/>
  <c r="BJ224" i="1"/>
  <c r="BJ245" i="1"/>
  <c r="BJ246" i="1"/>
  <c r="BJ247" i="1"/>
  <c r="BJ225" i="1"/>
  <c r="BJ248" i="1"/>
  <c r="BJ230" i="1"/>
  <c r="BJ231" i="1"/>
  <c r="BJ232" i="1"/>
  <c r="BJ233" i="1"/>
  <c r="BJ234" i="1"/>
  <c r="BJ241" i="1"/>
  <c r="BJ242" i="1"/>
  <c r="BJ260" i="1"/>
  <c r="BJ243" i="1"/>
  <c r="BJ261" i="1"/>
  <c r="BJ249" i="1"/>
  <c r="BJ250" i="1"/>
  <c r="BJ251" i="1"/>
  <c r="BJ211" i="1"/>
  <c r="BJ266" i="1"/>
  <c r="BJ267" i="1"/>
  <c r="BJ255" i="1"/>
  <c r="BJ256" i="1"/>
  <c r="BJ268" i="1"/>
  <c r="BJ107" i="1"/>
  <c r="BJ227" i="1"/>
  <c r="BJ269" i="1"/>
  <c r="BJ257" i="1"/>
  <c r="BJ270" i="1"/>
  <c r="BJ262" i="1"/>
  <c r="BJ263" i="1"/>
  <c r="BJ281" i="1"/>
  <c r="BJ271" i="1"/>
  <c r="BJ272" i="1"/>
  <c r="BJ282" i="1"/>
  <c r="BJ283" i="1"/>
  <c r="BJ284" i="1"/>
  <c r="BJ273" i="1"/>
  <c r="BJ285" i="1"/>
  <c r="BJ275" i="1"/>
  <c r="BJ276" i="1"/>
  <c r="BJ277" i="1"/>
  <c r="BJ278" i="1"/>
  <c r="BJ287" i="1"/>
  <c r="BJ288" i="1"/>
  <c r="BJ291" i="1"/>
  <c r="BJ289" i="1"/>
  <c r="BJ292" i="1"/>
  <c r="BJ293" i="1"/>
  <c r="BJ294" i="1"/>
  <c r="BJ295" i="1"/>
  <c r="BJ296" i="1"/>
  <c r="BJ196" i="1"/>
  <c r="BJ302" i="1"/>
  <c r="BJ298" i="1"/>
  <c r="BJ299" i="1"/>
  <c r="BJ303" i="1"/>
  <c r="BJ304" i="1"/>
  <c r="BJ305" i="1"/>
  <c r="BJ307" i="1"/>
  <c r="BJ308" i="1"/>
  <c r="BJ9" i="1"/>
  <c r="BI10" i="1"/>
  <c r="BI11" i="1"/>
  <c r="BI21" i="1"/>
  <c r="BI17" i="1"/>
  <c r="BI13" i="1"/>
  <c r="BI22" i="1"/>
  <c r="BI16" i="1"/>
  <c r="BI12" i="1"/>
  <c r="BI19" i="1"/>
  <c r="BI27" i="1"/>
  <c r="BI23" i="1"/>
  <c r="BI14" i="1"/>
  <c r="BI20" i="1"/>
  <c r="BI18" i="1"/>
  <c r="BI25" i="1"/>
  <c r="BI26" i="1"/>
  <c r="BI30" i="1"/>
  <c r="BI28" i="1"/>
  <c r="BI24" i="1"/>
  <c r="BI29" i="1"/>
  <c r="BI31" i="1"/>
  <c r="BI39" i="1"/>
  <c r="BI37" i="1"/>
  <c r="BI42" i="1"/>
  <c r="BI15" i="1"/>
  <c r="BI33" i="1"/>
  <c r="BI35" i="1"/>
  <c r="BI32" i="1"/>
  <c r="BI48" i="1"/>
  <c r="BI43" i="1"/>
  <c r="BI40" i="1"/>
  <c r="BI51" i="1"/>
  <c r="BI50" i="1"/>
  <c r="BI44" i="1"/>
  <c r="BI38" i="1"/>
  <c r="BI36" i="1"/>
  <c r="BI53" i="1"/>
  <c r="BI49" i="1"/>
  <c r="BI47" i="1"/>
  <c r="BI56" i="1"/>
  <c r="BI46" i="1"/>
  <c r="BI45" i="1"/>
  <c r="BI62" i="1"/>
  <c r="BI55" i="1"/>
  <c r="BI60" i="1"/>
  <c r="BI68" i="1"/>
  <c r="BI70" i="1"/>
  <c r="BI52" i="1"/>
  <c r="BI71" i="1"/>
  <c r="BI73" i="1"/>
  <c r="BI75" i="1"/>
  <c r="BI65" i="1"/>
  <c r="BI34" i="1"/>
  <c r="BI64" i="1"/>
  <c r="BI58" i="1"/>
  <c r="BI69" i="1"/>
  <c r="BI79" i="1"/>
  <c r="BI66" i="1"/>
  <c r="BI81" i="1"/>
  <c r="BI67" i="1"/>
  <c r="BI59" i="1"/>
  <c r="BI86" i="1"/>
  <c r="BI74" i="1"/>
  <c r="BI87" i="1"/>
  <c r="BI77" i="1"/>
  <c r="BI78" i="1"/>
  <c r="BI85" i="1"/>
  <c r="BI80" i="1"/>
  <c r="BI76" i="1"/>
  <c r="BI91" i="1"/>
  <c r="BI63" i="1"/>
  <c r="BI88" i="1"/>
  <c r="BI100" i="1"/>
  <c r="BI82" i="1"/>
  <c r="BI83" i="1"/>
  <c r="BI84" i="1"/>
  <c r="BI90" i="1"/>
  <c r="BI98" i="1"/>
  <c r="BI104" i="1"/>
  <c r="BI108" i="1"/>
  <c r="BI109" i="1"/>
  <c r="BI110" i="1"/>
  <c r="BI111" i="1"/>
  <c r="BI112" i="1"/>
  <c r="BI115" i="1"/>
  <c r="BI116" i="1"/>
  <c r="BI41" i="1"/>
  <c r="BI117" i="1"/>
  <c r="BI95" i="1"/>
  <c r="BI96" i="1"/>
  <c r="BI97" i="1"/>
  <c r="BI54" i="1"/>
  <c r="BI121" i="1"/>
  <c r="BI101" i="1"/>
  <c r="BI102" i="1"/>
  <c r="BI61" i="1"/>
  <c r="BI103" i="1"/>
  <c r="BI106" i="1"/>
  <c r="BI93" i="1"/>
  <c r="BI123" i="1"/>
  <c r="BI89" i="1"/>
  <c r="BI124" i="1"/>
  <c r="BI113" i="1"/>
  <c r="BI130" i="1"/>
  <c r="BI131" i="1"/>
  <c r="BI132" i="1"/>
  <c r="BI133" i="1"/>
  <c r="BI134" i="1"/>
  <c r="BI135" i="1"/>
  <c r="BI129" i="1"/>
  <c r="BI139" i="1"/>
  <c r="BI140" i="1"/>
  <c r="BI119" i="1"/>
  <c r="BI120" i="1"/>
  <c r="BI141" i="1"/>
  <c r="BI152" i="1"/>
  <c r="BI153" i="1"/>
  <c r="BI125" i="1"/>
  <c r="BI126" i="1"/>
  <c r="BI127" i="1"/>
  <c r="BI158" i="1"/>
  <c r="BI159" i="1"/>
  <c r="BI160" i="1"/>
  <c r="BI137" i="1"/>
  <c r="BI161" i="1"/>
  <c r="BI138" i="1"/>
  <c r="BI162" i="1"/>
  <c r="BI163" i="1"/>
  <c r="BI164" i="1"/>
  <c r="BI142" i="1"/>
  <c r="BI143" i="1"/>
  <c r="BI144" i="1"/>
  <c r="BI169" i="1"/>
  <c r="BI170" i="1"/>
  <c r="BI177" i="1"/>
  <c r="BI178" i="1"/>
  <c r="BI146" i="1"/>
  <c r="BI147" i="1"/>
  <c r="BI148" i="1"/>
  <c r="BI179" i="1"/>
  <c r="BI180" i="1"/>
  <c r="BI149" i="1"/>
  <c r="BI181" i="1"/>
  <c r="BI155" i="1"/>
  <c r="BI186" i="1"/>
  <c r="BI122" i="1"/>
  <c r="BI183" i="1"/>
  <c r="BI187" i="1"/>
  <c r="BI156" i="1"/>
  <c r="BI188" i="1"/>
  <c r="BI189" i="1"/>
  <c r="BI165" i="1"/>
  <c r="BI166" i="1"/>
  <c r="BI190" i="1"/>
  <c r="BI167" i="1"/>
  <c r="BI72" i="1"/>
  <c r="BI195" i="1"/>
  <c r="BI173" i="1"/>
  <c r="BI174" i="1"/>
  <c r="BI175" i="1"/>
  <c r="BI176" i="1"/>
  <c r="BI57" i="1"/>
  <c r="BI199" i="1"/>
  <c r="BI184" i="1"/>
  <c r="BI185" i="1"/>
  <c r="BI200" i="1"/>
  <c r="BI201" i="1"/>
  <c r="BI154" i="1"/>
  <c r="BI202" i="1"/>
  <c r="BI94" i="1"/>
  <c r="BI191" i="1"/>
  <c r="BI206" i="1"/>
  <c r="BI207" i="1"/>
  <c r="BI192" i="1"/>
  <c r="BI208" i="1"/>
  <c r="BI219" i="1"/>
  <c r="BI209" i="1"/>
  <c r="BI197" i="1"/>
  <c r="BI220" i="1"/>
  <c r="BI198" i="1"/>
  <c r="BI221" i="1"/>
  <c r="BI228" i="1"/>
  <c r="BI203" i="1"/>
  <c r="BI204" i="1"/>
  <c r="BI236" i="1"/>
  <c r="BI237" i="1"/>
  <c r="BI238" i="1"/>
  <c r="BI205" i="1"/>
  <c r="BI239" i="1"/>
  <c r="BI213" i="1"/>
  <c r="BI214" i="1"/>
  <c r="BI215" i="1"/>
  <c r="BI216" i="1"/>
  <c r="BI217" i="1"/>
  <c r="BI226" i="1"/>
  <c r="BI222" i="1"/>
  <c r="BI223" i="1"/>
  <c r="BI224" i="1"/>
  <c r="BI245" i="1"/>
  <c r="BI246" i="1"/>
  <c r="BI247" i="1"/>
  <c r="BI225" i="1"/>
  <c r="BI248" i="1"/>
  <c r="BI230" i="1"/>
  <c r="BI231" i="1"/>
  <c r="BI232" i="1"/>
  <c r="BI233" i="1"/>
  <c r="BI234" i="1"/>
  <c r="BI241" i="1"/>
  <c r="BI242" i="1"/>
  <c r="BI260" i="1"/>
  <c r="BI243" i="1"/>
  <c r="BI261" i="1"/>
  <c r="BI249" i="1"/>
  <c r="BI250" i="1"/>
  <c r="BI251" i="1"/>
  <c r="BI211" i="1"/>
  <c r="BI266" i="1"/>
  <c r="BI267" i="1"/>
  <c r="BI255" i="1"/>
  <c r="BI256" i="1"/>
  <c r="BI268" i="1"/>
  <c r="BI107" i="1"/>
  <c r="BI227" i="1"/>
  <c r="BI269" i="1"/>
  <c r="BI257" i="1"/>
  <c r="BI270" i="1"/>
  <c r="BI262" i="1"/>
  <c r="BI263" i="1"/>
  <c r="BI281" i="1"/>
  <c r="BI271" i="1"/>
  <c r="BI272" i="1"/>
  <c r="BI282" i="1"/>
  <c r="BI283" i="1"/>
  <c r="BI284" i="1"/>
  <c r="BI273" i="1"/>
  <c r="BI285" i="1"/>
  <c r="BI275" i="1"/>
  <c r="BI276" i="1"/>
  <c r="BI277" i="1"/>
  <c r="BI278" i="1"/>
  <c r="BI287" i="1"/>
  <c r="BI288" i="1"/>
  <c r="BI291" i="1"/>
  <c r="BI289" i="1"/>
  <c r="BI292" i="1"/>
  <c r="BI293" i="1"/>
  <c r="BI294" i="1"/>
  <c r="BI295" i="1"/>
  <c r="BI296" i="1"/>
  <c r="BI196" i="1"/>
  <c r="BI302" i="1"/>
  <c r="BI298" i="1"/>
  <c r="BI299" i="1"/>
  <c r="BI303" i="1"/>
  <c r="BI304" i="1"/>
  <c r="BI305" i="1"/>
  <c r="BI307" i="1"/>
  <c r="BI308" i="1"/>
  <c r="BI9" i="1"/>
  <c r="BH10" i="1"/>
  <c r="BH11" i="1"/>
  <c r="BH21" i="1"/>
  <c r="BH17" i="1"/>
  <c r="BH13" i="1"/>
  <c r="BH22" i="1"/>
  <c r="BH16" i="1"/>
  <c r="BH12" i="1"/>
  <c r="BH19" i="1"/>
  <c r="BH27" i="1"/>
  <c r="BH23" i="1"/>
  <c r="BH14" i="1"/>
  <c r="BH20" i="1"/>
  <c r="BH18" i="1"/>
  <c r="BH25" i="1"/>
  <c r="BH26" i="1"/>
  <c r="BH30" i="1"/>
  <c r="BH28" i="1"/>
  <c r="BH24" i="1"/>
  <c r="BH29" i="1"/>
  <c r="BH31" i="1"/>
  <c r="BH39" i="1"/>
  <c r="BH37" i="1"/>
  <c r="BH42" i="1"/>
  <c r="BH15" i="1"/>
  <c r="BH33" i="1"/>
  <c r="BH35" i="1"/>
  <c r="BH32" i="1"/>
  <c r="BH48" i="1"/>
  <c r="BH43" i="1"/>
  <c r="BH40" i="1"/>
  <c r="BH51" i="1"/>
  <c r="BH50" i="1"/>
  <c r="BH44" i="1"/>
  <c r="BH38" i="1"/>
  <c r="BH36" i="1"/>
  <c r="BH53" i="1"/>
  <c r="BH49" i="1"/>
  <c r="BH47" i="1"/>
  <c r="BH56" i="1"/>
  <c r="BH46" i="1"/>
  <c r="BH45" i="1"/>
  <c r="BH62" i="1"/>
  <c r="BH55" i="1"/>
  <c r="BH60" i="1"/>
  <c r="BH68" i="1"/>
  <c r="BH70" i="1"/>
  <c r="BH52" i="1"/>
  <c r="BH71" i="1"/>
  <c r="BH73" i="1"/>
  <c r="BH75" i="1"/>
  <c r="BH65" i="1"/>
  <c r="BH34" i="1"/>
  <c r="BH64" i="1"/>
  <c r="BH58" i="1"/>
  <c r="BH69" i="1"/>
  <c r="BH79" i="1"/>
  <c r="BH66" i="1"/>
  <c r="BH81" i="1"/>
  <c r="BH67" i="1"/>
  <c r="BH59" i="1"/>
  <c r="BH86" i="1"/>
  <c r="BH74" i="1"/>
  <c r="BH87" i="1"/>
  <c r="BH77" i="1"/>
  <c r="BH78" i="1"/>
  <c r="BH85" i="1"/>
  <c r="BH80" i="1"/>
  <c r="BH76" i="1"/>
  <c r="BH91" i="1"/>
  <c r="BH63" i="1"/>
  <c r="BH88" i="1"/>
  <c r="BH100" i="1"/>
  <c r="BH82" i="1"/>
  <c r="BH83" i="1"/>
  <c r="BH84" i="1"/>
  <c r="BH90" i="1"/>
  <c r="BH98" i="1"/>
  <c r="BH104" i="1"/>
  <c r="BH108" i="1"/>
  <c r="BH109" i="1"/>
  <c r="BH110" i="1"/>
  <c r="BH111" i="1"/>
  <c r="BH112" i="1"/>
  <c r="BH115" i="1"/>
  <c r="BH116" i="1"/>
  <c r="BH41" i="1"/>
  <c r="BH117" i="1"/>
  <c r="BH95" i="1"/>
  <c r="BH96" i="1"/>
  <c r="BH97" i="1"/>
  <c r="BH54" i="1"/>
  <c r="BH121" i="1"/>
  <c r="BH101" i="1"/>
  <c r="BH102" i="1"/>
  <c r="BH61" i="1"/>
  <c r="BH103" i="1"/>
  <c r="BH106" i="1"/>
  <c r="BH93" i="1"/>
  <c r="BH123" i="1"/>
  <c r="BH89" i="1"/>
  <c r="BH124" i="1"/>
  <c r="BH113" i="1"/>
  <c r="BH130" i="1"/>
  <c r="BH131" i="1"/>
  <c r="BH132" i="1"/>
  <c r="BH133" i="1"/>
  <c r="BH134" i="1"/>
  <c r="BH135" i="1"/>
  <c r="BH129" i="1"/>
  <c r="BH139" i="1"/>
  <c r="BH140" i="1"/>
  <c r="BH119" i="1"/>
  <c r="BH120" i="1"/>
  <c r="BH141" i="1"/>
  <c r="BH152" i="1"/>
  <c r="BH153" i="1"/>
  <c r="BH125" i="1"/>
  <c r="BH126" i="1"/>
  <c r="BH127" i="1"/>
  <c r="BH158" i="1"/>
  <c r="BH159" i="1"/>
  <c r="BH160" i="1"/>
  <c r="BH137" i="1"/>
  <c r="BH161" i="1"/>
  <c r="BH138" i="1"/>
  <c r="BH162" i="1"/>
  <c r="BH163" i="1"/>
  <c r="BH164" i="1"/>
  <c r="BH142" i="1"/>
  <c r="BH143" i="1"/>
  <c r="BH144" i="1"/>
  <c r="BH169" i="1"/>
  <c r="BH170" i="1"/>
  <c r="BH177" i="1"/>
  <c r="BH178" i="1"/>
  <c r="BH146" i="1"/>
  <c r="BH147" i="1"/>
  <c r="BH148" i="1"/>
  <c r="BH179" i="1"/>
  <c r="BH180" i="1"/>
  <c r="BH149" i="1"/>
  <c r="BH181" i="1"/>
  <c r="BH155" i="1"/>
  <c r="BH186" i="1"/>
  <c r="BH122" i="1"/>
  <c r="BH183" i="1"/>
  <c r="BH187" i="1"/>
  <c r="BH156" i="1"/>
  <c r="BH188" i="1"/>
  <c r="BH189" i="1"/>
  <c r="BH165" i="1"/>
  <c r="BH166" i="1"/>
  <c r="BH190" i="1"/>
  <c r="BH167" i="1"/>
  <c r="BH72" i="1"/>
  <c r="BH195" i="1"/>
  <c r="BH173" i="1"/>
  <c r="BH174" i="1"/>
  <c r="BH175" i="1"/>
  <c r="BH176" i="1"/>
  <c r="BH57" i="1"/>
  <c r="BH199" i="1"/>
  <c r="BH184" i="1"/>
  <c r="BH185" i="1"/>
  <c r="BH200" i="1"/>
  <c r="BH201" i="1"/>
  <c r="BH154" i="1"/>
  <c r="BH202" i="1"/>
  <c r="BH94" i="1"/>
  <c r="BH191" i="1"/>
  <c r="BH206" i="1"/>
  <c r="BH207" i="1"/>
  <c r="BH192" i="1"/>
  <c r="BH208" i="1"/>
  <c r="BH219" i="1"/>
  <c r="BH209" i="1"/>
  <c r="BH197" i="1"/>
  <c r="BH220" i="1"/>
  <c r="BH198" i="1"/>
  <c r="BH221" i="1"/>
  <c r="BH228" i="1"/>
  <c r="BH203" i="1"/>
  <c r="BH204" i="1"/>
  <c r="BH236" i="1"/>
  <c r="BH237" i="1"/>
  <c r="BH238" i="1"/>
  <c r="BH205" i="1"/>
  <c r="BH239" i="1"/>
  <c r="BH213" i="1"/>
  <c r="BH214" i="1"/>
  <c r="BH215" i="1"/>
  <c r="BH216" i="1"/>
  <c r="BH217" i="1"/>
  <c r="BH226" i="1"/>
  <c r="BH222" i="1"/>
  <c r="BH223" i="1"/>
  <c r="BH224" i="1"/>
  <c r="BH245" i="1"/>
  <c r="BH246" i="1"/>
  <c r="BH247" i="1"/>
  <c r="BH225" i="1"/>
  <c r="BH248" i="1"/>
  <c r="BH230" i="1"/>
  <c r="BH231" i="1"/>
  <c r="BH232" i="1"/>
  <c r="BH233" i="1"/>
  <c r="BH234" i="1"/>
  <c r="BH241" i="1"/>
  <c r="BH242" i="1"/>
  <c r="BH260" i="1"/>
  <c r="BH243" i="1"/>
  <c r="BH261" i="1"/>
  <c r="BH249" i="1"/>
  <c r="BH250" i="1"/>
  <c r="BH251" i="1"/>
  <c r="BH211" i="1"/>
  <c r="BH266" i="1"/>
  <c r="BH267" i="1"/>
  <c r="BH255" i="1"/>
  <c r="BH256" i="1"/>
  <c r="BH268" i="1"/>
  <c r="BH107" i="1"/>
  <c r="BH227" i="1"/>
  <c r="BH269" i="1"/>
  <c r="BH257" i="1"/>
  <c r="BH270" i="1"/>
  <c r="BH262" i="1"/>
  <c r="BH263" i="1"/>
  <c r="BH281" i="1"/>
  <c r="BH271" i="1"/>
  <c r="BH272" i="1"/>
  <c r="BH282" i="1"/>
  <c r="BH283" i="1"/>
  <c r="BH284" i="1"/>
  <c r="BH273" i="1"/>
  <c r="BH285" i="1"/>
  <c r="BH275" i="1"/>
  <c r="BH276" i="1"/>
  <c r="BH277" i="1"/>
  <c r="BH278" i="1"/>
  <c r="BH287" i="1"/>
  <c r="BH288" i="1"/>
  <c r="BH291" i="1"/>
  <c r="BH289" i="1"/>
  <c r="BH292" i="1"/>
  <c r="BH293" i="1"/>
  <c r="BH294" i="1"/>
  <c r="BH295" i="1"/>
  <c r="BH296" i="1"/>
  <c r="BH196" i="1"/>
  <c r="BH302" i="1"/>
  <c r="BH298" i="1"/>
  <c r="BH299" i="1"/>
  <c r="BH303" i="1"/>
  <c r="BH304" i="1"/>
  <c r="BH305" i="1"/>
  <c r="BH307" i="1"/>
  <c r="BH308" i="1"/>
  <c r="BH9" i="1"/>
  <c r="BG33" i="1"/>
  <c r="BG35" i="1"/>
  <c r="BG32" i="1"/>
  <c r="BG48" i="1"/>
  <c r="BG43" i="1"/>
  <c r="BG40" i="1"/>
  <c r="BG51" i="1"/>
  <c r="BG50" i="1"/>
  <c r="BG44" i="1"/>
  <c r="BG38" i="1"/>
  <c r="BG36" i="1"/>
  <c r="BG53" i="1"/>
  <c r="BG49" i="1"/>
  <c r="BG47" i="1"/>
  <c r="BG56" i="1"/>
  <c r="BG46" i="1"/>
  <c r="BG45" i="1"/>
  <c r="BG62" i="1"/>
  <c r="BG55" i="1"/>
  <c r="BG60" i="1"/>
  <c r="BG68" i="1"/>
  <c r="BG70" i="1"/>
  <c r="BG52" i="1"/>
  <c r="BG71" i="1"/>
  <c r="BG73" i="1"/>
  <c r="BG75" i="1"/>
  <c r="BG65" i="1"/>
  <c r="BG34" i="1"/>
  <c r="BG64" i="1"/>
  <c r="BG58" i="1"/>
  <c r="BG69" i="1"/>
  <c r="BG79" i="1"/>
  <c r="BG66" i="1"/>
  <c r="BG81" i="1"/>
  <c r="BG67" i="1"/>
  <c r="BG59" i="1"/>
  <c r="BG86" i="1"/>
  <c r="BG74" i="1"/>
  <c r="BG87" i="1"/>
  <c r="BG77" i="1"/>
  <c r="BG78" i="1"/>
  <c r="BG85" i="1"/>
  <c r="BG80" i="1"/>
  <c r="BG76" i="1"/>
  <c r="BG91" i="1"/>
  <c r="BG63" i="1"/>
  <c r="BG88" i="1"/>
  <c r="BG100" i="1"/>
  <c r="BG82" i="1"/>
  <c r="BG83" i="1"/>
  <c r="BG84" i="1"/>
  <c r="BG90" i="1"/>
  <c r="BG98" i="1"/>
  <c r="BG104" i="1"/>
  <c r="BG108" i="1"/>
  <c r="BG109" i="1"/>
  <c r="BG110" i="1"/>
  <c r="BG111" i="1"/>
  <c r="BG112" i="1"/>
  <c r="BG115" i="1"/>
  <c r="BG116" i="1"/>
  <c r="BG41" i="1"/>
  <c r="BG117" i="1"/>
  <c r="BG95" i="1"/>
  <c r="BG96" i="1"/>
  <c r="BG97" i="1"/>
  <c r="BG54" i="1"/>
  <c r="BG121" i="1"/>
  <c r="BG101" i="1"/>
  <c r="BG102" i="1"/>
  <c r="BG61" i="1"/>
  <c r="BG103" i="1"/>
  <c r="BG106" i="1"/>
  <c r="BG93" i="1"/>
  <c r="BG123" i="1"/>
  <c r="BG89" i="1"/>
  <c r="BG124" i="1"/>
  <c r="BG113" i="1"/>
  <c r="BG130" i="1"/>
  <c r="BG131" i="1"/>
  <c r="BG132" i="1"/>
  <c r="BG133" i="1"/>
  <c r="BG134" i="1"/>
  <c r="BG135" i="1"/>
  <c r="BG129" i="1"/>
  <c r="BG139" i="1"/>
  <c r="BG140" i="1"/>
  <c r="BG119" i="1"/>
  <c r="BG120" i="1"/>
  <c r="BG141" i="1"/>
  <c r="BG152" i="1"/>
  <c r="BG153" i="1"/>
  <c r="BG125" i="1"/>
  <c r="BG126" i="1"/>
  <c r="BG127" i="1"/>
  <c r="BG158" i="1"/>
  <c r="BG159" i="1"/>
  <c r="BG160" i="1"/>
  <c r="BG137" i="1"/>
  <c r="BG161" i="1"/>
  <c r="BG138" i="1"/>
  <c r="BG162" i="1"/>
  <c r="BG163" i="1"/>
  <c r="BG164" i="1"/>
  <c r="BG142" i="1"/>
  <c r="BG143" i="1"/>
  <c r="BG144" i="1"/>
  <c r="BG169" i="1"/>
  <c r="BG170" i="1"/>
  <c r="BG177" i="1"/>
  <c r="BG178" i="1"/>
  <c r="BG146" i="1"/>
  <c r="BG147" i="1"/>
  <c r="BG148" i="1"/>
  <c r="BG179" i="1"/>
  <c r="BG180" i="1"/>
  <c r="BG149" i="1"/>
  <c r="BG181" i="1"/>
  <c r="BG155" i="1"/>
  <c r="BG186" i="1"/>
  <c r="BG122" i="1"/>
  <c r="BG183" i="1"/>
  <c r="BG187" i="1"/>
  <c r="BG156" i="1"/>
  <c r="BG188" i="1"/>
  <c r="BG189" i="1"/>
  <c r="BG165" i="1"/>
  <c r="BG166" i="1"/>
  <c r="BG190" i="1"/>
  <c r="BG167" i="1"/>
  <c r="BG72" i="1"/>
  <c r="BG195" i="1"/>
  <c r="BG173" i="1"/>
  <c r="BG174" i="1"/>
  <c r="BG175" i="1"/>
  <c r="BG176" i="1"/>
  <c r="BG57" i="1"/>
  <c r="BG199" i="1"/>
  <c r="BG184" i="1"/>
  <c r="BG185" i="1"/>
  <c r="BG200" i="1"/>
  <c r="BG201" i="1"/>
  <c r="BG154" i="1"/>
  <c r="BG202" i="1"/>
  <c r="BG94" i="1"/>
  <c r="BG191" i="1"/>
  <c r="BG206" i="1"/>
  <c r="BG207" i="1"/>
  <c r="BG192" i="1"/>
  <c r="BG208" i="1"/>
  <c r="BG219" i="1"/>
  <c r="BG209" i="1"/>
  <c r="BG197" i="1"/>
  <c r="BG220" i="1"/>
  <c r="BG198" i="1"/>
  <c r="BG221" i="1"/>
  <c r="BG228" i="1"/>
  <c r="BG203" i="1"/>
  <c r="BG204" i="1"/>
  <c r="BG236" i="1"/>
  <c r="BG237" i="1"/>
  <c r="BG238" i="1"/>
  <c r="BG205" i="1"/>
  <c r="BG239" i="1"/>
  <c r="BG213" i="1"/>
  <c r="BG214" i="1"/>
  <c r="BG215" i="1"/>
  <c r="BG216" i="1"/>
  <c r="BG217" i="1"/>
  <c r="BG226" i="1"/>
  <c r="BG222" i="1"/>
  <c r="BG223" i="1"/>
  <c r="BG224" i="1"/>
  <c r="BG245" i="1"/>
  <c r="BG246" i="1"/>
  <c r="BG247" i="1"/>
  <c r="BG225" i="1"/>
  <c r="BG248" i="1"/>
  <c r="BG230" i="1"/>
  <c r="BG231" i="1"/>
  <c r="BG232" i="1"/>
  <c r="BG233" i="1"/>
  <c r="BG234" i="1"/>
  <c r="BG241" i="1"/>
  <c r="BG242" i="1"/>
  <c r="BG260" i="1"/>
  <c r="BG243" i="1"/>
  <c r="BG261" i="1"/>
  <c r="BG249" i="1"/>
  <c r="BG250" i="1"/>
  <c r="BG251" i="1"/>
  <c r="BG211" i="1"/>
  <c r="BG266" i="1"/>
  <c r="BG267" i="1"/>
  <c r="BG255" i="1"/>
  <c r="BG256" i="1"/>
  <c r="BG268" i="1"/>
  <c r="BG107" i="1"/>
  <c r="BG227" i="1"/>
  <c r="BG269" i="1"/>
  <c r="BG257" i="1"/>
  <c r="BG270" i="1"/>
  <c r="BG262" i="1"/>
  <c r="BG263" i="1"/>
  <c r="BG281" i="1"/>
  <c r="BG271" i="1"/>
  <c r="BG272" i="1"/>
  <c r="BG282" i="1"/>
  <c r="BG283" i="1"/>
  <c r="BG284" i="1"/>
  <c r="BG273" i="1"/>
  <c r="BG285" i="1"/>
  <c r="BG275" i="1"/>
  <c r="BG276" i="1"/>
  <c r="BG277" i="1"/>
  <c r="BG278" i="1"/>
  <c r="BG287" i="1"/>
  <c r="BG288" i="1"/>
  <c r="BG291" i="1"/>
  <c r="BG289" i="1"/>
  <c r="BG292" i="1"/>
  <c r="BG293" i="1"/>
  <c r="BG294" i="1"/>
  <c r="BG295" i="1"/>
  <c r="BG296" i="1"/>
  <c r="BG196" i="1"/>
  <c r="BG302" i="1"/>
  <c r="BG298" i="1"/>
  <c r="BG299" i="1"/>
  <c r="BG303" i="1"/>
  <c r="BG304" i="1"/>
  <c r="BG305" i="1"/>
  <c r="BG307" i="1"/>
  <c r="BG308" i="1"/>
  <c r="BG9" i="1"/>
  <c r="BG10" i="1"/>
  <c r="BG11" i="1"/>
  <c r="BG21" i="1"/>
  <c r="BG17" i="1"/>
  <c r="BG13" i="1"/>
  <c r="BG22" i="1"/>
  <c r="BG16" i="1"/>
  <c r="BG12" i="1"/>
  <c r="BG19" i="1"/>
  <c r="BG27" i="1"/>
  <c r="BG23" i="1"/>
  <c r="BG14" i="1"/>
  <c r="BG20" i="1"/>
  <c r="BG18" i="1"/>
  <c r="BG25" i="1"/>
  <c r="BG26" i="1"/>
  <c r="BG30" i="1"/>
  <c r="BG28" i="1"/>
  <c r="BG24" i="1"/>
  <c r="BG29" i="1"/>
  <c r="BG31" i="1"/>
  <c r="BG39" i="1"/>
  <c r="BG37" i="1"/>
  <c r="BG42" i="1"/>
  <c r="BG15" i="1"/>
  <c r="BE15" i="1"/>
  <c r="BF15" i="1"/>
  <c r="BD10" i="1"/>
  <c r="BD11" i="1"/>
  <c r="BD21" i="1"/>
  <c r="BD17" i="1"/>
  <c r="BD13" i="1"/>
  <c r="BD22" i="1"/>
  <c r="BD16" i="1"/>
  <c r="BD12" i="1"/>
  <c r="BD19" i="1"/>
  <c r="BD27" i="1"/>
  <c r="BD23" i="1"/>
  <c r="BD14" i="1"/>
  <c r="BD20" i="1"/>
  <c r="BD18" i="1"/>
  <c r="BD25" i="1"/>
  <c r="BD26" i="1"/>
  <c r="BD30" i="1"/>
  <c r="BD28" i="1"/>
  <c r="BD24" i="1"/>
  <c r="BD29" i="1"/>
  <c r="BD31" i="1"/>
  <c r="BD39" i="1"/>
  <c r="BD37" i="1"/>
  <c r="BD42" i="1"/>
  <c r="BD15" i="1"/>
  <c r="BD33" i="1"/>
  <c r="BD35" i="1"/>
  <c r="BD32" i="1"/>
  <c r="BD48" i="1"/>
  <c r="BD43" i="1"/>
  <c r="BD40" i="1"/>
  <c r="BD51" i="1"/>
  <c r="BD50" i="1"/>
  <c r="BD44" i="1"/>
  <c r="BD38" i="1"/>
  <c r="BD36" i="1"/>
  <c r="BD53" i="1"/>
  <c r="BD49" i="1"/>
  <c r="BD47" i="1"/>
  <c r="BD56" i="1"/>
  <c r="BD46" i="1"/>
  <c r="BD45" i="1"/>
  <c r="BD62" i="1"/>
  <c r="BD55" i="1"/>
  <c r="BD60" i="1"/>
  <c r="BD68" i="1"/>
  <c r="BD70" i="1"/>
  <c r="BD52" i="1"/>
  <c r="BD71" i="1"/>
  <c r="BD73" i="1"/>
  <c r="BD75" i="1"/>
  <c r="BD65" i="1"/>
  <c r="BD34" i="1"/>
  <c r="BD64" i="1"/>
  <c r="BD58" i="1"/>
  <c r="BD69" i="1"/>
  <c r="BD79" i="1"/>
  <c r="BD66" i="1"/>
  <c r="BD81" i="1"/>
  <c r="BD67" i="1"/>
  <c r="BD59" i="1"/>
  <c r="BD86" i="1"/>
  <c r="BD74" i="1"/>
  <c r="BD87" i="1"/>
  <c r="BD77" i="1"/>
  <c r="BD78" i="1"/>
  <c r="BD85" i="1"/>
  <c r="BD80" i="1"/>
  <c r="BD76" i="1"/>
  <c r="BD91" i="1"/>
  <c r="BD63" i="1"/>
  <c r="BD88" i="1"/>
  <c r="BD100" i="1"/>
  <c r="BD82" i="1"/>
  <c r="BD83" i="1"/>
  <c r="BD84" i="1"/>
  <c r="BD90" i="1"/>
  <c r="BD98" i="1"/>
  <c r="BD104" i="1"/>
  <c r="BD108" i="1"/>
  <c r="BD109" i="1"/>
  <c r="BD110" i="1"/>
  <c r="BD111" i="1"/>
  <c r="BD112" i="1"/>
  <c r="BD115" i="1"/>
  <c r="BD116" i="1"/>
  <c r="BD41" i="1"/>
  <c r="BD117" i="1"/>
  <c r="BD95" i="1"/>
  <c r="BD96" i="1"/>
  <c r="BD97" i="1"/>
  <c r="BD54" i="1"/>
  <c r="BD121" i="1"/>
  <c r="BD101" i="1"/>
  <c r="BD102" i="1"/>
  <c r="BD61" i="1"/>
  <c r="BD103" i="1"/>
  <c r="BD106" i="1"/>
  <c r="BD93" i="1"/>
  <c r="BD123" i="1"/>
  <c r="BD89" i="1"/>
  <c r="BD124" i="1"/>
  <c r="BD113" i="1"/>
  <c r="BD130" i="1"/>
  <c r="BD131" i="1"/>
  <c r="BD132" i="1"/>
  <c r="BD133" i="1"/>
  <c r="BD134" i="1"/>
  <c r="BD135" i="1"/>
  <c r="BD129" i="1"/>
  <c r="BD139" i="1"/>
  <c r="BD140" i="1"/>
  <c r="BD119" i="1"/>
  <c r="BD120" i="1"/>
  <c r="BD141" i="1"/>
  <c r="BD152" i="1"/>
  <c r="BD153" i="1"/>
  <c r="BD125" i="1"/>
  <c r="BD126" i="1"/>
  <c r="BD127" i="1"/>
  <c r="BD158" i="1"/>
  <c r="BD159" i="1"/>
  <c r="BD160" i="1"/>
  <c r="BD137" i="1"/>
  <c r="BD161" i="1"/>
  <c r="BD138" i="1"/>
  <c r="BD162" i="1"/>
  <c r="BD163" i="1"/>
  <c r="BD164" i="1"/>
  <c r="BD142" i="1"/>
  <c r="BD143" i="1"/>
  <c r="BD144" i="1"/>
  <c r="BD169" i="1"/>
  <c r="BD170" i="1"/>
  <c r="BD177" i="1"/>
  <c r="BD178" i="1"/>
  <c r="BD146" i="1"/>
  <c r="BD147" i="1"/>
  <c r="BD148" i="1"/>
  <c r="BD179" i="1"/>
  <c r="BD180" i="1"/>
  <c r="BD149" i="1"/>
  <c r="BD181" i="1"/>
  <c r="BD155" i="1"/>
  <c r="BD186" i="1"/>
  <c r="BD122" i="1"/>
  <c r="BD183" i="1"/>
  <c r="BD187" i="1"/>
  <c r="BD156" i="1"/>
  <c r="BD188" i="1"/>
  <c r="BD189" i="1"/>
  <c r="BD165" i="1"/>
  <c r="BD166" i="1"/>
  <c r="BD190" i="1"/>
  <c r="BD167" i="1"/>
  <c r="BD72" i="1"/>
  <c r="BD195" i="1"/>
  <c r="BD173" i="1"/>
  <c r="BD174" i="1"/>
  <c r="BD175" i="1"/>
  <c r="BD176" i="1"/>
  <c r="BD57" i="1"/>
  <c r="BD199" i="1"/>
  <c r="BD184" i="1"/>
  <c r="BD185" i="1"/>
  <c r="BD200" i="1"/>
  <c r="BD201" i="1"/>
  <c r="BD154" i="1"/>
  <c r="BD202" i="1"/>
  <c r="BD94" i="1"/>
  <c r="BD191" i="1"/>
  <c r="BD206" i="1"/>
  <c r="BD207" i="1"/>
  <c r="BD192" i="1"/>
  <c r="BD208" i="1"/>
  <c r="BD219" i="1"/>
  <c r="BD209" i="1"/>
  <c r="BD197" i="1"/>
  <c r="BD220" i="1"/>
  <c r="BD198" i="1"/>
  <c r="BD221" i="1"/>
  <c r="BD228" i="1"/>
  <c r="BD203" i="1"/>
  <c r="BD204" i="1"/>
  <c r="BD236" i="1"/>
  <c r="BD237" i="1"/>
  <c r="BD238" i="1"/>
  <c r="BD205" i="1"/>
  <c r="BD239" i="1"/>
  <c r="BD213" i="1"/>
  <c r="BD214" i="1"/>
  <c r="BD215" i="1"/>
  <c r="BD216" i="1"/>
  <c r="BD217" i="1"/>
  <c r="BD226" i="1"/>
  <c r="BD222" i="1"/>
  <c r="BD223" i="1"/>
  <c r="BD224" i="1"/>
  <c r="BD245" i="1"/>
  <c r="BD246" i="1"/>
  <c r="BD247" i="1"/>
  <c r="BD225" i="1"/>
  <c r="BD248" i="1"/>
  <c r="BD230" i="1"/>
  <c r="BD231" i="1"/>
  <c r="BD232" i="1"/>
  <c r="BD233" i="1"/>
  <c r="BD234" i="1"/>
  <c r="BD241" i="1"/>
  <c r="BD242" i="1"/>
  <c r="BD260" i="1"/>
  <c r="BD243" i="1"/>
  <c r="BD261" i="1"/>
  <c r="BD249" i="1"/>
  <c r="BD250" i="1"/>
  <c r="BD251" i="1"/>
  <c r="BD211" i="1"/>
  <c r="BD266" i="1"/>
  <c r="BD267" i="1"/>
  <c r="BD255" i="1"/>
  <c r="BD256" i="1"/>
  <c r="BD268" i="1"/>
  <c r="BD107" i="1"/>
  <c r="BD227" i="1"/>
  <c r="BD269" i="1"/>
  <c r="BD257" i="1"/>
  <c r="BD270" i="1"/>
  <c r="BD262" i="1"/>
  <c r="BD263" i="1"/>
  <c r="BD281" i="1"/>
  <c r="BD271" i="1"/>
  <c r="BD272" i="1"/>
  <c r="BD282" i="1"/>
  <c r="BD283" i="1"/>
  <c r="BD284" i="1"/>
  <c r="BD273" i="1"/>
  <c r="BD285" i="1"/>
  <c r="BD275" i="1"/>
  <c r="BD276" i="1"/>
  <c r="BD277" i="1"/>
  <c r="BD278" i="1"/>
  <c r="BD287" i="1"/>
  <c r="BD288" i="1"/>
  <c r="BD291" i="1"/>
  <c r="BD289" i="1"/>
  <c r="BD292" i="1"/>
  <c r="BD293" i="1"/>
  <c r="BD294" i="1"/>
  <c r="BD295" i="1"/>
  <c r="BD296" i="1"/>
  <c r="BD196" i="1"/>
  <c r="BD302" i="1"/>
  <c r="BD298" i="1"/>
  <c r="BD299" i="1"/>
  <c r="BD303" i="1"/>
  <c r="BD304" i="1"/>
  <c r="BD305" i="1"/>
  <c r="BD307" i="1"/>
  <c r="BD308" i="1"/>
  <c r="BD9" i="1"/>
  <c r="BC9" i="1"/>
  <c r="BC10" i="1"/>
  <c r="BC11" i="1"/>
  <c r="BC21" i="1"/>
  <c r="BC17" i="1"/>
  <c r="BC13" i="1"/>
  <c r="BC22" i="1"/>
  <c r="BC16" i="1"/>
  <c r="BC12" i="1"/>
  <c r="BC19" i="1"/>
  <c r="BC27" i="1"/>
  <c r="BC23" i="1"/>
  <c r="BC14" i="1"/>
  <c r="BC20" i="1"/>
  <c r="BC18" i="1"/>
  <c r="BC25" i="1"/>
  <c r="BC26" i="1"/>
  <c r="BC30" i="1"/>
  <c r="BC28" i="1"/>
  <c r="BC24" i="1"/>
  <c r="BC29" i="1"/>
  <c r="BC31" i="1"/>
  <c r="BC39" i="1"/>
  <c r="BC37" i="1"/>
  <c r="BC42" i="1"/>
  <c r="BC33" i="1"/>
  <c r="BC35" i="1"/>
  <c r="BC32" i="1"/>
  <c r="BC48" i="1"/>
  <c r="BC43" i="1"/>
  <c r="BC40" i="1"/>
  <c r="BC51" i="1"/>
  <c r="BC50" i="1"/>
  <c r="BC44" i="1"/>
  <c r="BC38" i="1"/>
  <c r="BC36" i="1"/>
  <c r="BC53" i="1"/>
  <c r="BC49" i="1"/>
  <c r="BC47" i="1"/>
  <c r="BC56" i="1"/>
  <c r="BC46" i="1"/>
  <c r="BC45" i="1"/>
  <c r="BC62" i="1"/>
  <c r="BC55" i="1"/>
  <c r="BC60" i="1"/>
  <c r="BC68" i="1"/>
  <c r="BC70" i="1"/>
  <c r="BC52" i="1"/>
  <c r="BC71" i="1"/>
  <c r="BC73" i="1"/>
  <c r="BC75" i="1"/>
  <c r="BC65" i="1"/>
  <c r="BC34" i="1"/>
  <c r="BC64" i="1"/>
  <c r="BC58" i="1"/>
  <c r="BC69" i="1"/>
  <c r="BC79" i="1"/>
  <c r="BC66" i="1"/>
  <c r="BC81" i="1"/>
  <c r="BC67" i="1"/>
  <c r="BC59" i="1"/>
  <c r="BC86" i="1"/>
  <c r="BC74" i="1"/>
  <c r="BC87" i="1"/>
  <c r="BC77" i="1"/>
  <c r="BC78" i="1"/>
  <c r="BC85" i="1"/>
  <c r="BC80" i="1"/>
  <c r="BC76" i="1"/>
  <c r="BC91" i="1"/>
  <c r="BC63" i="1"/>
  <c r="BC88" i="1"/>
  <c r="BC100" i="1"/>
  <c r="BC82" i="1"/>
  <c r="BC83" i="1"/>
  <c r="BC84" i="1"/>
  <c r="BC90" i="1"/>
  <c r="BC98" i="1"/>
  <c r="BC104" i="1"/>
  <c r="BC108" i="1"/>
  <c r="BC109" i="1"/>
  <c r="BC110" i="1"/>
  <c r="BC111" i="1"/>
  <c r="BC112" i="1"/>
  <c r="BC115" i="1"/>
  <c r="BC116" i="1"/>
  <c r="BC41" i="1"/>
  <c r="BC117" i="1"/>
  <c r="BC95" i="1"/>
  <c r="BC96" i="1"/>
  <c r="BC97" i="1"/>
  <c r="BC54" i="1"/>
  <c r="BC121" i="1"/>
  <c r="BC101" i="1"/>
  <c r="BC102" i="1"/>
  <c r="BC61" i="1"/>
  <c r="BC103" i="1"/>
  <c r="BC106" i="1"/>
  <c r="BC93" i="1"/>
  <c r="BC123" i="1"/>
  <c r="BC89" i="1"/>
  <c r="BC124" i="1"/>
  <c r="BC113" i="1"/>
  <c r="BC130" i="1"/>
  <c r="BC131" i="1"/>
  <c r="BC132" i="1"/>
  <c r="BC133" i="1"/>
  <c r="BC134" i="1"/>
  <c r="BC135" i="1"/>
  <c r="BC129" i="1"/>
  <c r="BC139" i="1"/>
  <c r="BC140" i="1"/>
  <c r="BC119" i="1"/>
  <c r="BC120" i="1"/>
  <c r="BC141" i="1"/>
  <c r="BC152" i="1"/>
  <c r="BC153" i="1"/>
  <c r="BC125" i="1"/>
  <c r="BC126" i="1"/>
  <c r="BC127" i="1"/>
  <c r="BC158" i="1"/>
  <c r="BC159" i="1"/>
  <c r="BC160" i="1"/>
  <c r="BC137" i="1"/>
  <c r="BC161" i="1"/>
  <c r="BC138" i="1"/>
  <c r="BC162" i="1"/>
  <c r="BC163" i="1"/>
  <c r="BC164" i="1"/>
  <c r="BC142" i="1"/>
  <c r="BC143" i="1"/>
  <c r="BC144" i="1"/>
  <c r="BC169" i="1"/>
  <c r="BC170" i="1"/>
  <c r="BC177" i="1"/>
  <c r="BC178" i="1"/>
  <c r="BC146" i="1"/>
  <c r="BC147" i="1"/>
  <c r="BC148" i="1"/>
  <c r="BC179" i="1"/>
  <c r="BC180" i="1"/>
  <c r="BC149" i="1"/>
  <c r="BC181" i="1"/>
  <c r="BC155" i="1"/>
  <c r="BC186" i="1"/>
  <c r="BC122" i="1"/>
  <c r="BC183" i="1"/>
  <c r="BC187" i="1"/>
  <c r="BC156" i="1"/>
  <c r="BC188" i="1"/>
  <c r="BC189" i="1"/>
  <c r="BC165" i="1"/>
  <c r="BC166" i="1"/>
  <c r="BC190" i="1"/>
  <c r="BC167" i="1"/>
  <c r="BC72" i="1"/>
  <c r="BC195" i="1"/>
  <c r="BC173" i="1"/>
  <c r="BC174" i="1"/>
  <c r="BC175" i="1"/>
  <c r="BC176" i="1"/>
  <c r="BC57" i="1"/>
  <c r="BC199" i="1"/>
  <c r="BC184" i="1"/>
  <c r="BC185" i="1"/>
  <c r="BC200" i="1"/>
  <c r="BC201" i="1"/>
  <c r="BC154" i="1"/>
  <c r="BC202" i="1"/>
  <c r="BC94" i="1"/>
  <c r="BC191" i="1"/>
  <c r="BC206" i="1"/>
  <c r="BC207" i="1"/>
  <c r="BC192" i="1"/>
  <c r="BC208" i="1"/>
  <c r="BC219" i="1"/>
  <c r="BC209" i="1"/>
  <c r="BC197" i="1"/>
  <c r="BC220" i="1"/>
  <c r="BC198" i="1"/>
  <c r="BC221" i="1"/>
  <c r="BC228" i="1"/>
  <c r="BC203" i="1"/>
  <c r="BC204" i="1"/>
  <c r="BC236" i="1"/>
  <c r="BC237" i="1"/>
  <c r="BC238" i="1"/>
  <c r="BC205" i="1"/>
  <c r="BC239" i="1"/>
  <c r="BC213" i="1"/>
  <c r="BC214" i="1"/>
  <c r="BC215" i="1"/>
  <c r="BC216" i="1"/>
  <c r="BC217" i="1"/>
  <c r="BC226" i="1"/>
  <c r="BC222" i="1"/>
  <c r="BC223" i="1"/>
  <c r="BC224" i="1"/>
  <c r="BC245" i="1"/>
  <c r="BC246" i="1"/>
  <c r="BC247" i="1"/>
  <c r="BC225" i="1"/>
  <c r="BC248" i="1"/>
  <c r="BC230" i="1"/>
  <c r="BC231" i="1"/>
  <c r="BC232" i="1"/>
  <c r="BC233" i="1"/>
  <c r="BC234" i="1"/>
  <c r="BC241" i="1"/>
  <c r="BC242" i="1"/>
  <c r="BC260" i="1"/>
  <c r="BC243" i="1"/>
  <c r="BC261" i="1"/>
  <c r="BC249" i="1"/>
  <c r="BC250" i="1"/>
  <c r="BC251" i="1"/>
  <c r="BC211" i="1"/>
  <c r="BC266" i="1"/>
  <c r="BC267" i="1"/>
  <c r="BC255" i="1"/>
  <c r="BC256" i="1"/>
  <c r="BC268" i="1"/>
  <c r="BC107" i="1"/>
  <c r="BC227" i="1"/>
  <c r="BC269" i="1"/>
  <c r="BC257" i="1"/>
  <c r="BC270" i="1"/>
  <c r="BC262" i="1"/>
  <c r="BC263" i="1"/>
  <c r="BC281" i="1"/>
  <c r="BC271" i="1"/>
  <c r="BC272" i="1"/>
  <c r="BC282" i="1"/>
  <c r="BC283" i="1"/>
  <c r="BC284" i="1"/>
  <c r="BC273" i="1"/>
  <c r="BC285" i="1"/>
  <c r="BC275" i="1"/>
  <c r="BC276" i="1"/>
  <c r="BC277" i="1"/>
  <c r="BC278" i="1"/>
  <c r="BC287" i="1"/>
  <c r="BC288" i="1"/>
  <c r="BC291" i="1"/>
  <c r="BC289" i="1"/>
  <c r="BC292" i="1"/>
  <c r="BC293" i="1"/>
  <c r="BC294" i="1"/>
  <c r="BC295" i="1"/>
  <c r="BC296" i="1"/>
  <c r="BC196" i="1"/>
  <c r="BC302" i="1"/>
  <c r="BC298" i="1"/>
  <c r="BC299" i="1"/>
  <c r="BC303" i="1"/>
  <c r="BC304" i="1"/>
  <c r="BC305" i="1"/>
  <c r="BC307" i="1"/>
  <c r="BC308" i="1"/>
  <c r="BC15" i="1"/>
  <c r="BA41" i="1"/>
  <c r="BA63" i="1"/>
  <c r="BA52" i="1"/>
  <c r="BA44" i="1"/>
  <c r="BA28" i="1"/>
  <c r="BA14" i="1"/>
  <c r="BA18" i="1"/>
  <c r="BA25" i="1"/>
  <c r="BA12" i="1"/>
  <c r="BA19" i="1"/>
  <c r="BA11" i="1"/>
  <c r="BA17" i="1"/>
  <c r="BA9" i="1"/>
  <c r="BB15" i="1"/>
  <c r="AZ15" i="1"/>
  <c r="AY14" i="1"/>
  <c r="AY12" i="1"/>
  <c r="AY11" i="1"/>
  <c r="AY9" i="1"/>
  <c r="AX10" i="1"/>
  <c r="AX11" i="1"/>
  <c r="AX21" i="1"/>
  <c r="AX17" i="1"/>
  <c r="AX13" i="1"/>
  <c r="AX22" i="1"/>
  <c r="AX16" i="1"/>
  <c r="AX12" i="1"/>
  <c r="AX19" i="1"/>
  <c r="AX27" i="1"/>
  <c r="AX23" i="1"/>
  <c r="AX14" i="1"/>
  <c r="AX20" i="1"/>
  <c r="AX18" i="1"/>
  <c r="AX25" i="1"/>
  <c r="AX26" i="1"/>
  <c r="AX30" i="1"/>
  <c r="AX28" i="1"/>
  <c r="AX24" i="1"/>
  <c r="AX29" i="1"/>
  <c r="AX31" i="1"/>
  <c r="AX39" i="1"/>
  <c r="AX37" i="1"/>
  <c r="AX42" i="1"/>
  <c r="AX15" i="1"/>
  <c r="AX33" i="1"/>
  <c r="AX35" i="1"/>
  <c r="AX32" i="1"/>
  <c r="AX48" i="1"/>
  <c r="AX43" i="1"/>
  <c r="AX40" i="1"/>
  <c r="AX51" i="1"/>
  <c r="AX50" i="1"/>
  <c r="AX44" i="1"/>
  <c r="AX38" i="1"/>
  <c r="AX36" i="1"/>
  <c r="AX53" i="1"/>
  <c r="AX49" i="1"/>
  <c r="AX47" i="1"/>
  <c r="AX56" i="1"/>
  <c r="AX46" i="1"/>
  <c r="AX45" i="1"/>
  <c r="AX62" i="1"/>
  <c r="AX55" i="1"/>
  <c r="AX60" i="1"/>
  <c r="AX68" i="1"/>
  <c r="AX70" i="1"/>
  <c r="AX52" i="1"/>
  <c r="AX71" i="1"/>
  <c r="AX73" i="1"/>
  <c r="AX75" i="1"/>
  <c r="AX65" i="1"/>
  <c r="AX34" i="1"/>
  <c r="AX64" i="1"/>
  <c r="AX58" i="1"/>
  <c r="AX69" i="1"/>
  <c r="AX79" i="1"/>
  <c r="AX66" i="1"/>
  <c r="AX81" i="1"/>
  <c r="AX67" i="1"/>
  <c r="AX59" i="1"/>
  <c r="AX86" i="1"/>
  <c r="AX74" i="1"/>
  <c r="AX87" i="1"/>
  <c r="AX77" i="1"/>
  <c r="AX78" i="1"/>
  <c r="AX85" i="1"/>
  <c r="AX80" i="1"/>
  <c r="AX76" i="1"/>
  <c r="AX91" i="1"/>
  <c r="AX63" i="1"/>
  <c r="AX88" i="1"/>
  <c r="AX100" i="1"/>
  <c r="AX82" i="1"/>
  <c r="AX83" i="1"/>
  <c r="AX84" i="1"/>
  <c r="AX90" i="1"/>
  <c r="AX98" i="1"/>
  <c r="AX104" i="1"/>
  <c r="AX108" i="1"/>
  <c r="AX109" i="1"/>
  <c r="AX110" i="1"/>
  <c r="AX111" i="1"/>
  <c r="AX112" i="1"/>
  <c r="AX115" i="1"/>
  <c r="AX116" i="1"/>
  <c r="AX41" i="1"/>
  <c r="AX117" i="1"/>
  <c r="AX95" i="1"/>
  <c r="AX96" i="1"/>
  <c r="AX97" i="1"/>
  <c r="AX54" i="1"/>
  <c r="AX121" i="1"/>
  <c r="AX101" i="1"/>
  <c r="AX102" i="1"/>
  <c r="AX61" i="1"/>
  <c r="AX103" i="1"/>
  <c r="AX106" i="1"/>
  <c r="AX93" i="1"/>
  <c r="AX123" i="1"/>
  <c r="AX89" i="1"/>
  <c r="AX124" i="1"/>
  <c r="AX113" i="1"/>
  <c r="AX130" i="1"/>
  <c r="AX131" i="1"/>
  <c r="AX132" i="1"/>
  <c r="AX133" i="1"/>
  <c r="AX134" i="1"/>
  <c r="AX135" i="1"/>
  <c r="AX129" i="1"/>
  <c r="AX139" i="1"/>
  <c r="AX140" i="1"/>
  <c r="AX119" i="1"/>
  <c r="AX120" i="1"/>
  <c r="AX141" i="1"/>
  <c r="AX152" i="1"/>
  <c r="AX153" i="1"/>
  <c r="AX125" i="1"/>
  <c r="AX126" i="1"/>
  <c r="AX127" i="1"/>
  <c r="AX158" i="1"/>
  <c r="AX159" i="1"/>
  <c r="AX160" i="1"/>
  <c r="AX137" i="1"/>
  <c r="AX161" i="1"/>
  <c r="AX138" i="1"/>
  <c r="AX162" i="1"/>
  <c r="AX163" i="1"/>
  <c r="AX164" i="1"/>
  <c r="AX142" i="1"/>
  <c r="AX143" i="1"/>
  <c r="AX144" i="1"/>
  <c r="AX169" i="1"/>
  <c r="AX170" i="1"/>
  <c r="AX177" i="1"/>
  <c r="AX178" i="1"/>
  <c r="AX146" i="1"/>
  <c r="AX147" i="1"/>
  <c r="AX148" i="1"/>
  <c r="AX179" i="1"/>
  <c r="AX180" i="1"/>
  <c r="AX149" i="1"/>
  <c r="AX181" i="1"/>
  <c r="AX155" i="1"/>
  <c r="AX186" i="1"/>
  <c r="AX122" i="1"/>
  <c r="AX183" i="1"/>
  <c r="AX187" i="1"/>
  <c r="AX156" i="1"/>
  <c r="AX188" i="1"/>
  <c r="AX189" i="1"/>
  <c r="AX165" i="1"/>
  <c r="AX166" i="1"/>
  <c r="AX190" i="1"/>
  <c r="AX167" i="1"/>
  <c r="AX72" i="1"/>
  <c r="AX195" i="1"/>
  <c r="AX173" i="1"/>
  <c r="AX174" i="1"/>
  <c r="AX175" i="1"/>
  <c r="AX176" i="1"/>
  <c r="AX57" i="1"/>
  <c r="AX199" i="1"/>
  <c r="AX184" i="1"/>
  <c r="AX185" i="1"/>
  <c r="AX200" i="1"/>
  <c r="AX201" i="1"/>
  <c r="AX154" i="1"/>
  <c r="AX202" i="1"/>
  <c r="AX94" i="1"/>
  <c r="AX191" i="1"/>
  <c r="AX206" i="1"/>
  <c r="AX207" i="1"/>
  <c r="AX192" i="1"/>
  <c r="AX208" i="1"/>
  <c r="AX219" i="1"/>
  <c r="AX209" i="1"/>
  <c r="AX197" i="1"/>
  <c r="AX220" i="1"/>
  <c r="AX198" i="1"/>
  <c r="AX221" i="1"/>
  <c r="AX228" i="1"/>
  <c r="AX203" i="1"/>
  <c r="AX204" i="1"/>
  <c r="AX236" i="1"/>
  <c r="AX237" i="1"/>
  <c r="AX238" i="1"/>
  <c r="AX205" i="1"/>
  <c r="AX239" i="1"/>
  <c r="AX213" i="1"/>
  <c r="AX214" i="1"/>
  <c r="AX215" i="1"/>
  <c r="AX216" i="1"/>
  <c r="AX217" i="1"/>
  <c r="AX226" i="1"/>
  <c r="AX222" i="1"/>
  <c r="AX223" i="1"/>
  <c r="AX224" i="1"/>
  <c r="AX245" i="1"/>
  <c r="AX246" i="1"/>
  <c r="AX247" i="1"/>
  <c r="AX225" i="1"/>
  <c r="AX248" i="1"/>
  <c r="AX230" i="1"/>
  <c r="AX231" i="1"/>
  <c r="AX232" i="1"/>
  <c r="AX233" i="1"/>
  <c r="AX234" i="1"/>
  <c r="AX241" i="1"/>
  <c r="AX242" i="1"/>
  <c r="AX260" i="1"/>
  <c r="AX243" i="1"/>
  <c r="AX261" i="1"/>
  <c r="AX249" i="1"/>
  <c r="AX250" i="1"/>
  <c r="AX251" i="1"/>
  <c r="AX211" i="1"/>
  <c r="AX266" i="1"/>
  <c r="AX267" i="1"/>
  <c r="AX255" i="1"/>
  <c r="AX256" i="1"/>
  <c r="AX268" i="1"/>
  <c r="AX107" i="1"/>
  <c r="AX227" i="1"/>
  <c r="AX269" i="1"/>
  <c r="AX257" i="1"/>
  <c r="AX270" i="1"/>
  <c r="AX262" i="1"/>
  <c r="AX263" i="1"/>
  <c r="AX281" i="1"/>
  <c r="AX271" i="1"/>
  <c r="AX272" i="1"/>
  <c r="AX282" i="1"/>
  <c r="AX283" i="1"/>
  <c r="AX284" i="1"/>
  <c r="AX273" i="1"/>
  <c r="AX285" i="1"/>
  <c r="AX275" i="1"/>
  <c r="AX276" i="1"/>
  <c r="AX277" i="1"/>
  <c r="AX278" i="1"/>
  <c r="AX287" i="1"/>
  <c r="AX288" i="1"/>
  <c r="AX291" i="1"/>
  <c r="AX289" i="1"/>
  <c r="AX292" i="1"/>
  <c r="AX293" i="1"/>
  <c r="AX294" i="1"/>
  <c r="AX295" i="1"/>
  <c r="AX296" i="1"/>
  <c r="AX196" i="1"/>
  <c r="AX302" i="1"/>
  <c r="AX298" i="1"/>
  <c r="AX299" i="1"/>
  <c r="AX303" i="1"/>
  <c r="AX304" i="1"/>
  <c r="AX305" i="1"/>
  <c r="AX307" i="1"/>
  <c r="AX308" i="1"/>
  <c r="AX9" i="1"/>
  <c r="AW10" i="1"/>
  <c r="AW11" i="1"/>
  <c r="AW21" i="1"/>
  <c r="AW17" i="1"/>
  <c r="AW13" i="1"/>
  <c r="AW22" i="1"/>
  <c r="AW16" i="1"/>
  <c r="AW12" i="1"/>
  <c r="AW19" i="1"/>
  <c r="AW27" i="1"/>
  <c r="AW23" i="1"/>
  <c r="AW14" i="1"/>
  <c r="AW20" i="1"/>
  <c r="AW18" i="1"/>
  <c r="AW25" i="1"/>
  <c r="AW26" i="1"/>
  <c r="AW30" i="1"/>
  <c r="AW28" i="1"/>
  <c r="AW24" i="1"/>
  <c r="AW29" i="1"/>
  <c r="AW31" i="1"/>
  <c r="AW39" i="1"/>
  <c r="AW37" i="1"/>
  <c r="AW42" i="1"/>
  <c r="AW15" i="1"/>
  <c r="AW33" i="1"/>
  <c r="AW35" i="1"/>
  <c r="AW32" i="1"/>
  <c r="AW48" i="1"/>
  <c r="AW43" i="1"/>
  <c r="AW40" i="1"/>
  <c r="AW51" i="1"/>
  <c r="AW50" i="1"/>
  <c r="AW44" i="1"/>
  <c r="AW38" i="1"/>
  <c r="AW36" i="1"/>
  <c r="AW53" i="1"/>
  <c r="AW49" i="1"/>
  <c r="AW47" i="1"/>
  <c r="AW56" i="1"/>
  <c r="AW46" i="1"/>
  <c r="AW45" i="1"/>
  <c r="AW62" i="1"/>
  <c r="AW55" i="1"/>
  <c r="AW60" i="1"/>
  <c r="AW68" i="1"/>
  <c r="AW70" i="1"/>
  <c r="AW52" i="1"/>
  <c r="AW71" i="1"/>
  <c r="AW73" i="1"/>
  <c r="AW75" i="1"/>
  <c r="AW65" i="1"/>
  <c r="AW34" i="1"/>
  <c r="AW64" i="1"/>
  <c r="AW58" i="1"/>
  <c r="AW69" i="1"/>
  <c r="AW79" i="1"/>
  <c r="AW66" i="1"/>
  <c r="AW81" i="1"/>
  <c r="AW67" i="1"/>
  <c r="AW59" i="1"/>
  <c r="AW86" i="1"/>
  <c r="AW74" i="1"/>
  <c r="AW87" i="1"/>
  <c r="AW77" i="1"/>
  <c r="AW78" i="1"/>
  <c r="AW85" i="1"/>
  <c r="AW80" i="1"/>
  <c r="AW76" i="1"/>
  <c r="AW91" i="1"/>
  <c r="AW63" i="1"/>
  <c r="AW88" i="1"/>
  <c r="AW100" i="1"/>
  <c r="AW82" i="1"/>
  <c r="AW83" i="1"/>
  <c r="AW84" i="1"/>
  <c r="AW90" i="1"/>
  <c r="AW98" i="1"/>
  <c r="AW104" i="1"/>
  <c r="AW108" i="1"/>
  <c r="AW109" i="1"/>
  <c r="AW110" i="1"/>
  <c r="AW111" i="1"/>
  <c r="AW112" i="1"/>
  <c r="AW115" i="1"/>
  <c r="AW116" i="1"/>
  <c r="AW41" i="1"/>
  <c r="AW117" i="1"/>
  <c r="AW95" i="1"/>
  <c r="AW96" i="1"/>
  <c r="AW97" i="1"/>
  <c r="AW54" i="1"/>
  <c r="AW121" i="1"/>
  <c r="AW101" i="1"/>
  <c r="AW102" i="1"/>
  <c r="AW61" i="1"/>
  <c r="AW103" i="1"/>
  <c r="AW106" i="1"/>
  <c r="AW93" i="1"/>
  <c r="AW123" i="1"/>
  <c r="AW89" i="1"/>
  <c r="AW124" i="1"/>
  <c r="AW113" i="1"/>
  <c r="AW130" i="1"/>
  <c r="AW131" i="1"/>
  <c r="AW132" i="1"/>
  <c r="AW133" i="1"/>
  <c r="AW134" i="1"/>
  <c r="AW135" i="1"/>
  <c r="AW129" i="1"/>
  <c r="AW139" i="1"/>
  <c r="AW140" i="1"/>
  <c r="AW119" i="1"/>
  <c r="AW120" i="1"/>
  <c r="AW141" i="1"/>
  <c r="AW152" i="1"/>
  <c r="AW153" i="1"/>
  <c r="AW125" i="1"/>
  <c r="AW126" i="1"/>
  <c r="AW127" i="1"/>
  <c r="AW158" i="1"/>
  <c r="AW159" i="1"/>
  <c r="AW160" i="1"/>
  <c r="AW137" i="1"/>
  <c r="AW161" i="1"/>
  <c r="AW138" i="1"/>
  <c r="AW162" i="1"/>
  <c r="AW163" i="1"/>
  <c r="AW164" i="1"/>
  <c r="AW142" i="1"/>
  <c r="AW143" i="1"/>
  <c r="AW144" i="1"/>
  <c r="AW169" i="1"/>
  <c r="AW170" i="1"/>
  <c r="AW177" i="1"/>
  <c r="AW178" i="1"/>
  <c r="AW146" i="1"/>
  <c r="AW147" i="1"/>
  <c r="AW148" i="1"/>
  <c r="AW179" i="1"/>
  <c r="AW180" i="1"/>
  <c r="AW149" i="1"/>
  <c r="AW181" i="1"/>
  <c r="AW155" i="1"/>
  <c r="AW186" i="1"/>
  <c r="AW122" i="1"/>
  <c r="AW183" i="1"/>
  <c r="AW187" i="1"/>
  <c r="AW156" i="1"/>
  <c r="AW188" i="1"/>
  <c r="AW189" i="1"/>
  <c r="AW165" i="1"/>
  <c r="AW166" i="1"/>
  <c r="AW190" i="1"/>
  <c r="AW167" i="1"/>
  <c r="AW72" i="1"/>
  <c r="AW195" i="1"/>
  <c r="AW173" i="1"/>
  <c r="AW174" i="1"/>
  <c r="AW175" i="1"/>
  <c r="AW176" i="1"/>
  <c r="AW57" i="1"/>
  <c r="AW199" i="1"/>
  <c r="AW184" i="1"/>
  <c r="AW185" i="1"/>
  <c r="AW200" i="1"/>
  <c r="AW201" i="1"/>
  <c r="AW154" i="1"/>
  <c r="AW202" i="1"/>
  <c r="AW94" i="1"/>
  <c r="AW191" i="1"/>
  <c r="AW206" i="1"/>
  <c r="AW207" i="1"/>
  <c r="AW192" i="1"/>
  <c r="AW208" i="1"/>
  <c r="AW219" i="1"/>
  <c r="AW209" i="1"/>
  <c r="AW197" i="1"/>
  <c r="AW220" i="1"/>
  <c r="AW198" i="1"/>
  <c r="AW221" i="1"/>
  <c r="AW228" i="1"/>
  <c r="AW203" i="1"/>
  <c r="AW204" i="1"/>
  <c r="AW236" i="1"/>
  <c r="AW237" i="1"/>
  <c r="AW238" i="1"/>
  <c r="AW205" i="1"/>
  <c r="AW239" i="1"/>
  <c r="AW213" i="1"/>
  <c r="AW214" i="1"/>
  <c r="AW215" i="1"/>
  <c r="AW216" i="1"/>
  <c r="AW217" i="1"/>
  <c r="AW226" i="1"/>
  <c r="AW222" i="1"/>
  <c r="AW223" i="1"/>
  <c r="AW224" i="1"/>
  <c r="AW245" i="1"/>
  <c r="AW246" i="1"/>
  <c r="AW247" i="1"/>
  <c r="AW225" i="1"/>
  <c r="AW248" i="1"/>
  <c r="AW230" i="1"/>
  <c r="AW231" i="1"/>
  <c r="AW232" i="1"/>
  <c r="AW233" i="1"/>
  <c r="AW234" i="1"/>
  <c r="AW241" i="1"/>
  <c r="AW242" i="1"/>
  <c r="AW260" i="1"/>
  <c r="AW243" i="1"/>
  <c r="AW261" i="1"/>
  <c r="AW249" i="1"/>
  <c r="AW250" i="1"/>
  <c r="AW251" i="1"/>
  <c r="AW211" i="1"/>
  <c r="AW266" i="1"/>
  <c r="AW267" i="1"/>
  <c r="AW255" i="1"/>
  <c r="AW256" i="1"/>
  <c r="AW268" i="1"/>
  <c r="AW107" i="1"/>
  <c r="AW227" i="1"/>
  <c r="AW269" i="1"/>
  <c r="AW257" i="1"/>
  <c r="AW270" i="1"/>
  <c r="AW262" i="1"/>
  <c r="AW263" i="1"/>
  <c r="AW281" i="1"/>
  <c r="AW271" i="1"/>
  <c r="AW272" i="1"/>
  <c r="AW282" i="1"/>
  <c r="AW283" i="1"/>
  <c r="AW284" i="1"/>
  <c r="AW273" i="1"/>
  <c r="AW285" i="1"/>
  <c r="AW275" i="1"/>
  <c r="AW276" i="1"/>
  <c r="AW277" i="1"/>
  <c r="AW278" i="1"/>
  <c r="AW287" i="1"/>
  <c r="AW288" i="1"/>
  <c r="AW291" i="1"/>
  <c r="AW289" i="1"/>
  <c r="AW292" i="1"/>
  <c r="AW293" i="1"/>
  <c r="AW294" i="1"/>
  <c r="AW295" i="1"/>
  <c r="AW296" i="1"/>
  <c r="AW196" i="1"/>
  <c r="AW302" i="1"/>
  <c r="AW298" i="1"/>
  <c r="AW299" i="1"/>
  <c r="AW303" i="1"/>
  <c r="AW304" i="1"/>
  <c r="AW305" i="1"/>
  <c r="AW307" i="1"/>
  <c r="AW308" i="1"/>
  <c r="AW9" i="1"/>
  <c r="AV10" i="1"/>
  <c r="AV11" i="1"/>
  <c r="AV21" i="1"/>
  <c r="AV17" i="1"/>
  <c r="AV13" i="1"/>
  <c r="AV22" i="1"/>
  <c r="AV16" i="1"/>
  <c r="AV12" i="1"/>
  <c r="AV19" i="1"/>
  <c r="AV27" i="1"/>
  <c r="AV23" i="1"/>
  <c r="AV14" i="1"/>
  <c r="AV20" i="1"/>
  <c r="AV18" i="1"/>
  <c r="AV25" i="1"/>
  <c r="AV26" i="1"/>
  <c r="AV30" i="1"/>
  <c r="AV28" i="1"/>
  <c r="AV24" i="1"/>
  <c r="AV29" i="1"/>
  <c r="AV31" i="1"/>
  <c r="AV39" i="1"/>
  <c r="AV37" i="1"/>
  <c r="AV42" i="1"/>
  <c r="AV15" i="1"/>
  <c r="AV33" i="1"/>
  <c r="AV35" i="1"/>
  <c r="AV32" i="1"/>
  <c r="AV48" i="1"/>
  <c r="AV43" i="1"/>
  <c r="AV40" i="1"/>
  <c r="AV51" i="1"/>
  <c r="AV50" i="1"/>
  <c r="AV44" i="1"/>
  <c r="AV38" i="1"/>
  <c r="AV36" i="1"/>
  <c r="AV53" i="1"/>
  <c r="AV49" i="1"/>
  <c r="AV47" i="1"/>
  <c r="AV56" i="1"/>
  <c r="AV46" i="1"/>
  <c r="AV45" i="1"/>
  <c r="AV62" i="1"/>
  <c r="AV55" i="1"/>
  <c r="AV60" i="1"/>
  <c r="AV68" i="1"/>
  <c r="AV70" i="1"/>
  <c r="AV52" i="1"/>
  <c r="AV71" i="1"/>
  <c r="AV73" i="1"/>
  <c r="AV75" i="1"/>
  <c r="AV65" i="1"/>
  <c r="AV34" i="1"/>
  <c r="AV64" i="1"/>
  <c r="AV58" i="1"/>
  <c r="AV69" i="1"/>
  <c r="AV79" i="1"/>
  <c r="AV66" i="1"/>
  <c r="AV81" i="1"/>
  <c r="AV67" i="1"/>
  <c r="AV59" i="1"/>
  <c r="AV86" i="1"/>
  <c r="AV74" i="1"/>
  <c r="AV87" i="1"/>
  <c r="AV77" i="1"/>
  <c r="AV78" i="1"/>
  <c r="AV85" i="1"/>
  <c r="AV80" i="1"/>
  <c r="AV76" i="1"/>
  <c r="AV91" i="1"/>
  <c r="AV63" i="1"/>
  <c r="AV88" i="1"/>
  <c r="AV100" i="1"/>
  <c r="AV82" i="1"/>
  <c r="AV83" i="1"/>
  <c r="AV84" i="1"/>
  <c r="AV90" i="1"/>
  <c r="AV98" i="1"/>
  <c r="AV104" i="1"/>
  <c r="AV108" i="1"/>
  <c r="AV109" i="1"/>
  <c r="AV110" i="1"/>
  <c r="AV111" i="1"/>
  <c r="AV112" i="1"/>
  <c r="AV115" i="1"/>
  <c r="AV116" i="1"/>
  <c r="AV41" i="1"/>
  <c r="AV117" i="1"/>
  <c r="AV95" i="1"/>
  <c r="AV96" i="1"/>
  <c r="AV97" i="1"/>
  <c r="AV54" i="1"/>
  <c r="AV121" i="1"/>
  <c r="AV101" i="1"/>
  <c r="AV102" i="1"/>
  <c r="AV61" i="1"/>
  <c r="AV103" i="1"/>
  <c r="AV106" i="1"/>
  <c r="AV93" i="1"/>
  <c r="AV123" i="1"/>
  <c r="AV89" i="1"/>
  <c r="AV124" i="1"/>
  <c r="AV113" i="1"/>
  <c r="AV130" i="1"/>
  <c r="AV131" i="1"/>
  <c r="AV132" i="1"/>
  <c r="AV133" i="1"/>
  <c r="AV134" i="1"/>
  <c r="AV135" i="1"/>
  <c r="AV129" i="1"/>
  <c r="AV139" i="1"/>
  <c r="AV140" i="1"/>
  <c r="AV119" i="1"/>
  <c r="AV120" i="1"/>
  <c r="AV141" i="1"/>
  <c r="AV152" i="1"/>
  <c r="AV153" i="1"/>
  <c r="AV125" i="1"/>
  <c r="AV126" i="1"/>
  <c r="AV127" i="1"/>
  <c r="AV158" i="1"/>
  <c r="AV159" i="1"/>
  <c r="AV160" i="1"/>
  <c r="AV137" i="1"/>
  <c r="AV161" i="1"/>
  <c r="AV138" i="1"/>
  <c r="AV162" i="1"/>
  <c r="AV163" i="1"/>
  <c r="AV164" i="1"/>
  <c r="AV142" i="1"/>
  <c r="AV143" i="1"/>
  <c r="AV144" i="1"/>
  <c r="AV169" i="1"/>
  <c r="AV170" i="1"/>
  <c r="AV177" i="1"/>
  <c r="AV178" i="1"/>
  <c r="AV146" i="1"/>
  <c r="AV147" i="1"/>
  <c r="AV148" i="1"/>
  <c r="AV179" i="1"/>
  <c r="AV180" i="1"/>
  <c r="AV149" i="1"/>
  <c r="AV181" i="1"/>
  <c r="AV155" i="1"/>
  <c r="AV186" i="1"/>
  <c r="AV122" i="1"/>
  <c r="AV183" i="1"/>
  <c r="AV187" i="1"/>
  <c r="AV156" i="1"/>
  <c r="AV188" i="1"/>
  <c r="AV189" i="1"/>
  <c r="AV165" i="1"/>
  <c r="AV166" i="1"/>
  <c r="AV190" i="1"/>
  <c r="AV167" i="1"/>
  <c r="AV72" i="1"/>
  <c r="AV195" i="1"/>
  <c r="AV173" i="1"/>
  <c r="AV174" i="1"/>
  <c r="AV175" i="1"/>
  <c r="AV176" i="1"/>
  <c r="AV57" i="1"/>
  <c r="AV199" i="1"/>
  <c r="AV184" i="1"/>
  <c r="AV185" i="1"/>
  <c r="AV200" i="1"/>
  <c r="AV201" i="1"/>
  <c r="AV154" i="1"/>
  <c r="AV202" i="1"/>
  <c r="AV94" i="1"/>
  <c r="AV191" i="1"/>
  <c r="AV206" i="1"/>
  <c r="AV207" i="1"/>
  <c r="AV192" i="1"/>
  <c r="AV208" i="1"/>
  <c r="AV219" i="1"/>
  <c r="AV209" i="1"/>
  <c r="AV197" i="1"/>
  <c r="AV220" i="1"/>
  <c r="AV198" i="1"/>
  <c r="AV221" i="1"/>
  <c r="AV228" i="1"/>
  <c r="AV203" i="1"/>
  <c r="AV204" i="1"/>
  <c r="AV236" i="1"/>
  <c r="AV237" i="1"/>
  <c r="AV238" i="1"/>
  <c r="AV205" i="1"/>
  <c r="AV239" i="1"/>
  <c r="AV213" i="1"/>
  <c r="AV214" i="1"/>
  <c r="AV215" i="1"/>
  <c r="AV216" i="1"/>
  <c r="AV217" i="1"/>
  <c r="AV226" i="1"/>
  <c r="AV222" i="1"/>
  <c r="AV223" i="1"/>
  <c r="AV224" i="1"/>
  <c r="AV245" i="1"/>
  <c r="AV246" i="1"/>
  <c r="AV247" i="1"/>
  <c r="AV225" i="1"/>
  <c r="AV248" i="1"/>
  <c r="AV230" i="1"/>
  <c r="AV231" i="1"/>
  <c r="AV232" i="1"/>
  <c r="AV233" i="1"/>
  <c r="AV234" i="1"/>
  <c r="AV241" i="1"/>
  <c r="AV242" i="1"/>
  <c r="AV260" i="1"/>
  <c r="AV243" i="1"/>
  <c r="AV261" i="1"/>
  <c r="AV249" i="1"/>
  <c r="AV250" i="1"/>
  <c r="AV251" i="1"/>
  <c r="AV211" i="1"/>
  <c r="AV266" i="1"/>
  <c r="AV267" i="1"/>
  <c r="AV255" i="1"/>
  <c r="AV256" i="1"/>
  <c r="AV268" i="1"/>
  <c r="AV107" i="1"/>
  <c r="AV227" i="1"/>
  <c r="AV269" i="1"/>
  <c r="AV257" i="1"/>
  <c r="AV270" i="1"/>
  <c r="AV262" i="1"/>
  <c r="AV263" i="1"/>
  <c r="AV281" i="1"/>
  <c r="AV271" i="1"/>
  <c r="AV272" i="1"/>
  <c r="AV282" i="1"/>
  <c r="AV283" i="1"/>
  <c r="AV284" i="1"/>
  <c r="AV273" i="1"/>
  <c r="AV285" i="1"/>
  <c r="AV275" i="1"/>
  <c r="AV276" i="1"/>
  <c r="AV277" i="1"/>
  <c r="AV278" i="1"/>
  <c r="AV287" i="1"/>
  <c r="AV288" i="1"/>
  <c r="AV291" i="1"/>
  <c r="AV289" i="1"/>
  <c r="AV292" i="1"/>
  <c r="AV293" i="1"/>
  <c r="AV294" i="1"/>
  <c r="AV295" i="1"/>
  <c r="AV296" i="1"/>
  <c r="AV196" i="1"/>
  <c r="AV302" i="1"/>
  <c r="AV298" i="1"/>
  <c r="AV299" i="1"/>
  <c r="AV303" i="1"/>
  <c r="AV304" i="1"/>
  <c r="AV305" i="1"/>
  <c r="AV307" i="1"/>
  <c r="AV308" i="1"/>
  <c r="AV9" i="1"/>
  <c r="AU10" i="1"/>
  <c r="AU11" i="1"/>
  <c r="AU21" i="1"/>
  <c r="AU17" i="1"/>
  <c r="AU13" i="1"/>
  <c r="AU22" i="1"/>
  <c r="AU16" i="1"/>
  <c r="AU12" i="1"/>
  <c r="AU19" i="1"/>
  <c r="AU27" i="1"/>
  <c r="AU23" i="1"/>
  <c r="AU14" i="1"/>
  <c r="AU20" i="1"/>
  <c r="AU18" i="1"/>
  <c r="AU25" i="1"/>
  <c r="AU26" i="1"/>
  <c r="AU30" i="1"/>
  <c r="AU28" i="1"/>
  <c r="AU24" i="1"/>
  <c r="AU29" i="1"/>
  <c r="AU31" i="1"/>
  <c r="AU39" i="1"/>
  <c r="AU37" i="1"/>
  <c r="AU42" i="1"/>
  <c r="AU15" i="1"/>
  <c r="AU33" i="1"/>
  <c r="AU35" i="1"/>
  <c r="AU32" i="1"/>
  <c r="AU48" i="1"/>
  <c r="AU43" i="1"/>
  <c r="AU40" i="1"/>
  <c r="AU51" i="1"/>
  <c r="AU50" i="1"/>
  <c r="AU44" i="1"/>
  <c r="AU38" i="1"/>
  <c r="AU36" i="1"/>
  <c r="AU53" i="1"/>
  <c r="AU49" i="1"/>
  <c r="AU47" i="1"/>
  <c r="AU56" i="1"/>
  <c r="AU46" i="1"/>
  <c r="AU45" i="1"/>
  <c r="AU62" i="1"/>
  <c r="AU55" i="1"/>
  <c r="AU60" i="1"/>
  <c r="AU68" i="1"/>
  <c r="AU70" i="1"/>
  <c r="AU52" i="1"/>
  <c r="AU71" i="1"/>
  <c r="AU73" i="1"/>
  <c r="AU75" i="1"/>
  <c r="AU65" i="1"/>
  <c r="AU34" i="1"/>
  <c r="AU64" i="1"/>
  <c r="AU58" i="1"/>
  <c r="AU69" i="1"/>
  <c r="AU79" i="1"/>
  <c r="AU66" i="1"/>
  <c r="AU81" i="1"/>
  <c r="AU67" i="1"/>
  <c r="AU59" i="1"/>
  <c r="AU86" i="1"/>
  <c r="AU74" i="1"/>
  <c r="AU87" i="1"/>
  <c r="AU77" i="1"/>
  <c r="AU78" i="1"/>
  <c r="AU85" i="1"/>
  <c r="AU80" i="1"/>
  <c r="AU76" i="1"/>
  <c r="AU91" i="1"/>
  <c r="AU63" i="1"/>
  <c r="AU88" i="1"/>
  <c r="AU100" i="1"/>
  <c r="AU82" i="1"/>
  <c r="AU83" i="1"/>
  <c r="AU84" i="1"/>
  <c r="AU90" i="1"/>
  <c r="AU98" i="1"/>
  <c r="AU104" i="1"/>
  <c r="AU108" i="1"/>
  <c r="AU109" i="1"/>
  <c r="AU110" i="1"/>
  <c r="AU111" i="1"/>
  <c r="AU112" i="1"/>
  <c r="AU115" i="1"/>
  <c r="AU116" i="1"/>
  <c r="AU41" i="1"/>
  <c r="AU117" i="1"/>
  <c r="AU95" i="1"/>
  <c r="AU96" i="1"/>
  <c r="AU97" i="1"/>
  <c r="AU54" i="1"/>
  <c r="AU121" i="1"/>
  <c r="AU101" i="1"/>
  <c r="AU102" i="1"/>
  <c r="AU61" i="1"/>
  <c r="AU103" i="1"/>
  <c r="AU106" i="1"/>
  <c r="AU93" i="1"/>
  <c r="AU123" i="1"/>
  <c r="AU89" i="1"/>
  <c r="AU124" i="1"/>
  <c r="AU113" i="1"/>
  <c r="AU130" i="1"/>
  <c r="AU131" i="1"/>
  <c r="AU132" i="1"/>
  <c r="AU133" i="1"/>
  <c r="AU134" i="1"/>
  <c r="AU135" i="1"/>
  <c r="AU129" i="1"/>
  <c r="AU139" i="1"/>
  <c r="AU140" i="1"/>
  <c r="AU119" i="1"/>
  <c r="AU120" i="1"/>
  <c r="AU141" i="1"/>
  <c r="AU152" i="1"/>
  <c r="AU153" i="1"/>
  <c r="AU125" i="1"/>
  <c r="AU126" i="1"/>
  <c r="AU127" i="1"/>
  <c r="AU158" i="1"/>
  <c r="AU159" i="1"/>
  <c r="AU160" i="1"/>
  <c r="AU137" i="1"/>
  <c r="AU161" i="1"/>
  <c r="AU138" i="1"/>
  <c r="AU162" i="1"/>
  <c r="AU163" i="1"/>
  <c r="AU164" i="1"/>
  <c r="AU142" i="1"/>
  <c r="AU143" i="1"/>
  <c r="AU144" i="1"/>
  <c r="AU169" i="1"/>
  <c r="AU170" i="1"/>
  <c r="AU177" i="1"/>
  <c r="AU178" i="1"/>
  <c r="AU146" i="1"/>
  <c r="AU147" i="1"/>
  <c r="AU148" i="1"/>
  <c r="AU179" i="1"/>
  <c r="AU180" i="1"/>
  <c r="AU149" i="1"/>
  <c r="AU181" i="1"/>
  <c r="AU155" i="1"/>
  <c r="AU186" i="1"/>
  <c r="AU122" i="1"/>
  <c r="AU183" i="1"/>
  <c r="AU187" i="1"/>
  <c r="AU156" i="1"/>
  <c r="AU188" i="1"/>
  <c r="AU189" i="1"/>
  <c r="AU165" i="1"/>
  <c r="AU166" i="1"/>
  <c r="AU190" i="1"/>
  <c r="AU167" i="1"/>
  <c r="AU72" i="1"/>
  <c r="AU195" i="1"/>
  <c r="AU173" i="1"/>
  <c r="AU174" i="1"/>
  <c r="AU175" i="1"/>
  <c r="AU176" i="1"/>
  <c r="AU57" i="1"/>
  <c r="AU199" i="1"/>
  <c r="AU184" i="1"/>
  <c r="AU185" i="1"/>
  <c r="AU200" i="1"/>
  <c r="AU201" i="1"/>
  <c r="AU154" i="1"/>
  <c r="AU202" i="1"/>
  <c r="AU94" i="1"/>
  <c r="AU191" i="1"/>
  <c r="AU206" i="1"/>
  <c r="AU207" i="1"/>
  <c r="AU192" i="1"/>
  <c r="AU208" i="1"/>
  <c r="AU219" i="1"/>
  <c r="AU209" i="1"/>
  <c r="AU197" i="1"/>
  <c r="AU220" i="1"/>
  <c r="AU198" i="1"/>
  <c r="AU221" i="1"/>
  <c r="AU228" i="1"/>
  <c r="AU203" i="1"/>
  <c r="AU204" i="1"/>
  <c r="AU236" i="1"/>
  <c r="AU237" i="1"/>
  <c r="AU238" i="1"/>
  <c r="AU205" i="1"/>
  <c r="AU239" i="1"/>
  <c r="AU213" i="1"/>
  <c r="AU214" i="1"/>
  <c r="AU215" i="1"/>
  <c r="AU216" i="1"/>
  <c r="AU217" i="1"/>
  <c r="AU226" i="1"/>
  <c r="AU222" i="1"/>
  <c r="AU223" i="1"/>
  <c r="AU224" i="1"/>
  <c r="AU245" i="1"/>
  <c r="AU246" i="1"/>
  <c r="AU247" i="1"/>
  <c r="AU225" i="1"/>
  <c r="AU248" i="1"/>
  <c r="AU230" i="1"/>
  <c r="AU231" i="1"/>
  <c r="AU232" i="1"/>
  <c r="AU233" i="1"/>
  <c r="AU234" i="1"/>
  <c r="AU241" i="1"/>
  <c r="AU242" i="1"/>
  <c r="AU260" i="1"/>
  <c r="AU243" i="1"/>
  <c r="AU261" i="1"/>
  <c r="AU249" i="1"/>
  <c r="AU250" i="1"/>
  <c r="AU251" i="1"/>
  <c r="AU211" i="1"/>
  <c r="AU266" i="1"/>
  <c r="AU267" i="1"/>
  <c r="AU255" i="1"/>
  <c r="AU256" i="1"/>
  <c r="AU268" i="1"/>
  <c r="AU107" i="1"/>
  <c r="AU227" i="1"/>
  <c r="AU269" i="1"/>
  <c r="AU257" i="1"/>
  <c r="AU270" i="1"/>
  <c r="AU262" i="1"/>
  <c r="AU263" i="1"/>
  <c r="AU281" i="1"/>
  <c r="AU271" i="1"/>
  <c r="AU272" i="1"/>
  <c r="AU282" i="1"/>
  <c r="AU283" i="1"/>
  <c r="AU284" i="1"/>
  <c r="AU273" i="1"/>
  <c r="AU285" i="1"/>
  <c r="AU275" i="1"/>
  <c r="AU276" i="1"/>
  <c r="AU277" i="1"/>
  <c r="AU278" i="1"/>
  <c r="AU287" i="1"/>
  <c r="AU288" i="1"/>
  <c r="AU291" i="1"/>
  <c r="AU289" i="1"/>
  <c r="AU292" i="1"/>
  <c r="AU293" i="1"/>
  <c r="AU294" i="1"/>
  <c r="AU295" i="1"/>
  <c r="AU296" i="1"/>
  <c r="AU196" i="1"/>
  <c r="AU302" i="1"/>
  <c r="AU298" i="1"/>
  <c r="AU299" i="1"/>
  <c r="AU303" i="1"/>
  <c r="AU304" i="1"/>
  <c r="AU305" i="1"/>
  <c r="AU307" i="1"/>
  <c r="AU308" i="1"/>
  <c r="AU9" i="1"/>
  <c r="AT33" i="1"/>
  <c r="AT35" i="1"/>
  <c r="AT32" i="1"/>
  <c r="AT48" i="1"/>
  <c r="AT43" i="1"/>
  <c r="AT40" i="1"/>
  <c r="AT51" i="1"/>
  <c r="AT50" i="1"/>
  <c r="AT44" i="1"/>
  <c r="AT38" i="1"/>
  <c r="AT36" i="1"/>
  <c r="AT53" i="1"/>
  <c r="AT49" i="1"/>
  <c r="AT47" i="1"/>
  <c r="AT56" i="1"/>
  <c r="AT46" i="1"/>
  <c r="AT45" i="1"/>
  <c r="AT62" i="1"/>
  <c r="AT55" i="1"/>
  <c r="AT60" i="1"/>
  <c r="AT68" i="1"/>
  <c r="AT70" i="1"/>
  <c r="AT52" i="1"/>
  <c r="AT71" i="1"/>
  <c r="AT73" i="1"/>
  <c r="AT75" i="1"/>
  <c r="AT65" i="1"/>
  <c r="AT34" i="1"/>
  <c r="AT64" i="1"/>
  <c r="AT58" i="1"/>
  <c r="AT69" i="1"/>
  <c r="AT79" i="1"/>
  <c r="AT66" i="1"/>
  <c r="AT81" i="1"/>
  <c r="AT67" i="1"/>
  <c r="AT59" i="1"/>
  <c r="AT86" i="1"/>
  <c r="AT74" i="1"/>
  <c r="AT87" i="1"/>
  <c r="AT77" i="1"/>
  <c r="AT78" i="1"/>
  <c r="AT85" i="1"/>
  <c r="AT80" i="1"/>
  <c r="AT76" i="1"/>
  <c r="AT91" i="1"/>
  <c r="AT63" i="1"/>
  <c r="AT88" i="1"/>
  <c r="AT100" i="1"/>
  <c r="AT82" i="1"/>
  <c r="AT83" i="1"/>
  <c r="AT84" i="1"/>
  <c r="AT90" i="1"/>
  <c r="AT98" i="1"/>
  <c r="AT104" i="1"/>
  <c r="AT108" i="1"/>
  <c r="AT109" i="1"/>
  <c r="AT110" i="1"/>
  <c r="AT111" i="1"/>
  <c r="AT112" i="1"/>
  <c r="AT115" i="1"/>
  <c r="AT116" i="1"/>
  <c r="AT41" i="1"/>
  <c r="AT117" i="1"/>
  <c r="AT95" i="1"/>
  <c r="AT96" i="1"/>
  <c r="AT97" i="1"/>
  <c r="AT54" i="1"/>
  <c r="AT121" i="1"/>
  <c r="AT101" i="1"/>
  <c r="AT102" i="1"/>
  <c r="AT61" i="1"/>
  <c r="AT103" i="1"/>
  <c r="AT106" i="1"/>
  <c r="AT93" i="1"/>
  <c r="AT123" i="1"/>
  <c r="AT89" i="1"/>
  <c r="AT124" i="1"/>
  <c r="AT113" i="1"/>
  <c r="AT130" i="1"/>
  <c r="AT131" i="1"/>
  <c r="AT132" i="1"/>
  <c r="AT133" i="1"/>
  <c r="AT134" i="1"/>
  <c r="AT135" i="1"/>
  <c r="AT129" i="1"/>
  <c r="AT139" i="1"/>
  <c r="AT140" i="1"/>
  <c r="AT119" i="1"/>
  <c r="AT120" i="1"/>
  <c r="AT141" i="1"/>
  <c r="AT152" i="1"/>
  <c r="AT153" i="1"/>
  <c r="AT125" i="1"/>
  <c r="AT126" i="1"/>
  <c r="AT127" i="1"/>
  <c r="AT158" i="1"/>
  <c r="AT159" i="1"/>
  <c r="AT160" i="1"/>
  <c r="AT137" i="1"/>
  <c r="AT161" i="1"/>
  <c r="AT138" i="1"/>
  <c r="AT162" i="1"/>
  <c r="AT163" i="1"/>
  <c r="AT164" i="1"/>
  <c r="AT142" i="1"/>
  <c r="AT143" i="1"/>
  <c r="AT144" i="1"/>
  <c r="AT169" i="1"/>
  <c r="AT170" i="1"/>
  <c r="AT177" i="1"/>
  <c r="AT178" i="1"/>
  <c r="AT146" i="1"/>
  <c r="AT147" i="1"/>
  <c r="AT148" i="1"/>
  <c r="AT179" i="1"/>
  <c r="AT180" i="1"/>
  <c r="AT149" i="1"/>
  <c r="AT181" i="1"/>
  <c r="AT155" i="1"/>
  <c r="AT186" i="1"/>
  <c r="AT122" i="1"/>
  <c r="AT183" i="1"/>
  <c r="AT187" i="1"/>
  <c r="AT156" i="1"/>
  <c r="AT188" i="1"/>
  <c r="AT189" i="1"/>
  <c r="AT165" i="1"/>
  <c r="AT166" i="1"/>
  <c r="AT190" i="1"/>
  <c r="AT167" i="1"/>
  <c r="AT72" i="1"/>
  <c r="AT195" i="1"/>
  <c r="AT173" i="1"/>
  <c r="AT174" i="1"/>
  <c r="AT175" i="1"/>
  <c r="AT176" i="1"/>
  <c r="AT57" i="1"/>
  <c r="AT199" i="1"/>
  <c r="AT184" i="1"/>
  <c r="AT185" i="1"/>
  <c r="AT200" i="1"/>
  <c r="AT201" i="1"/>
  <c r="AT154" i="1"/>
  <c r="AT202" i="1"/>
  <c r="AT94" i="1"/>
  <c r="AT191" i="1"/>
  <c r="AT206" i="1"/>
  <c r="AT207" i="1"/>
  <c r="AT192" i="1"/>
  <c r="AT208" i="1"/>
  <c r="AT219" i="1"/>
  <c r="AT209" i="1"/>
  <c r="AT197" i="1"/>
  <c r="AT220" i="1"/>
  <c r="AT198" i="1"/>
  <c r="AT221" i="1"/>
  <c r="AT228" i="1"/>
  <c r="AT203" i="1"/>
  <c r="AT204" i="1"/>
  <c r="AT236" i="1"/>
  <c r="AT237" i="1"/>
  <c r="AT238" i="1"/>
  <c r="AT205" i="1"/>
  <c r="AT239" i="1"/>
  <c r="AT213" i="1"/>
  <c r="AT214" i="1"/>
  <c r="AT215" i="1"/>
  <c r="AT216" i="1"/>
  <c r="AT217" i="1"/>
  <c r="AT226" i="1"/>
  <c r="AT222" i="1"/>
  <c r="AT223" i="1"/>
  <c r="AT224" i="1"/>
  <c r="AT245" i="1"/>
  <c r="AT246" i="1"/>
  <c r="AT247" i="1"/>
  <c r="AT225" i="1"/>
  <c r="AT248" i="1"/>
  <c r="AT230" i="1"/>
  <c r="AT231" i="1"/>
  <c r="AT232" i="1"/>
  <c r="AT233" i="1"/>
  <c r="AT234" i="1"/>
  <c r="AT241" i="1"/>
  <c r="AT242" i="1"/>
  <c r="AT260" i="1"/>
  <c r="AT243" i="1"/>
  <c r="AT261" i="1"/>
  <c r="AT249" i="1"/>
  <c r="AT250" i="1"/>
  <c r="AT251" i="1"/>
  <c r="AT211" i="1"/>
  <c r="AT266" i="1"/>
  <c r="AT267" i="1"/>
  <c r="AT255" i="1"/>
  <c r="AT256" i="1"/>
  <c r="AT268" i="1"/>
  <c r="AT107" i="1"/>
  <c r="AT227" i="1"/>
  <c r="AT269" i="1"/>
  <c r="AT257" i="1"/>
  <c r="AT270" i="1"/>
  <c r="AT262" i="1"/>
  <c r="AT263" i="1"/>
  <c r="AT281" i="1"/>
  <c r="AT271" i="1"/>
  <c r="AT272" i="1"/>
  <c r="AT282" i="1"/>
  <c r="AT283" i="1"/>
  <c r="AT284" i="1"/>
  <c r="AT273" i="1"/>
  <c r="AT285" i="1"/>
  <c r="AT275" i="1"/>
  <c r="AT276" i="1"/>
  <c r="AT277" i="1"/>
  <c r="AT278" i="1"/>
  <c r="AT287" i="1"/>
  <c r="AT288" i="1"/>
  <c r="AT291" i="1"/>
  <c r="AT289" i="1"/>
  <c r="AT292" i="1"/>
  <c r="AT293" i="1"/>
  <c r="AT294" i="1"/>
  <c r="AT295" i="1"/>
  <c r="AT296" i="1"/>
  <c r="AT196" i="1"/>
  <c r="AT302" i="1"/>
  <c r="AT298" i="1"/>
  <c r="AT299" i="1"/>
  <c r="AT303" i="1"/>
  <c r="AT304" i="1"/>
  <c r="AT305" i="1"/>
  <c r="AT307" i="1"/>
  <c r="AT308" i="1"/>
  <c r="AT9" i="1"/>
  <c r="AT10" i="1"/>
  <c r="AT11" i="1"/>
  <c r="AT21" i="1"/>
  <c r="AT17" i="1"/>
  <c r="AT13" i="1"/>
  <c r="AT22" i="1"/>
  <c r="AT16" i="1"/>
  <c r="AT12" i="1"/>
  <c r="AT19" i="1"/>
  <c r="AT27" i="1"/>
  <c r="AT23" i="1"/>
  <c r="AT14" i="1"/>
  <c r="AT20" i="1"/>
  <c r="AT18" i="1"/>
  <c r="AT25" i="1"/>
  <c r="AT26" i="1"/>
  <c r="AT30" i="1"/>
  <c r="AT28" i="1"/>
  <c r="AT24" i="1"/>
  <c r="AT29" i="1"/>
  <c r="AT31" i="1"/>
  <c r="AT39" i="1"/>
  <c r="AT37" i="1"/>
  <c r="AT42" i="1"/>
  <c r="AT15" i="1"/>
  <c r="AS15" i="1"/>
  <c r="AR10" i="1"/>
  <c r="AR11" i="1"/>
  <c r="AR21" i="1"/>
  <c r="AR17" i="1"/>
  <c r="AR13" i="1"/>
  <c r="AR22" i="1"/>
  <c r="AR16" i="1"/>
  <c r="AR12" i="1"/>
  <c r="AR19" i="1"/>
  <c r="AR27" i="1"/>
  <c r="AR23" i="1"/>
  <c r="AR14" i="1"/>
  <c r="AR20" i="1"/>
  <c r="AR18" i="1"/>
  <c r="AR25" i="1"/>
  <c r="AR26" i="1"/>
  <c r="AR30" i="1"/>
  <c r="AR28" i="1"/>
  <c r="AR24" i="1"/>
  <c r="AR29" i="1"/>
  <c r="AR31" i="1"/>
  <c r="AR39" i="1"/>
  <c r="AR37" i="1"/>
  <c r="AR42" i="1"/>
  <c r="AR15" i="1"/>
  <c r="AR33" i="1"/>
  <c r="AR35" i="1"/>
  <c r="AR32" i="1"/>
  <c r="AR48" i="1"/>
  <c r="AR43" i="1"/>
  <c r="AR40" i="1"/>
  <c r="AR51" i="1"/>
  <c r="AR50" i="1"/>
  <c r="AR44" i="1"/>
  <c r="AR38" i="1"/>
  <c r="AR36" i="1"/>
  <c r="AR53" i="1"/>
  <c r="AR49" i="1"/>
  <c r="AR47" i="1"/>
  <c r="AR56" i="1"/>
  <c r="AR46" i="1"/>
  <c r="AR45" i="1"/>
  <c r="AR62" i="1"/>
  <c r="AR55" i="1"/>
  <c r="AR60" i="1"/>
  <c r="AR68" i="1"/>
  <c r="AR70" i="1"/>
  <c r="AR52" i="1"/>
  <c r="AR71" i="1"/>
  <c r="AR73" i="1"/>
  <c r="AR75" i="1"/>
  <c r="AR65" i="1"/>
  <c r="AR34" i="1"/>
  <c r="AR64" i="1"/>
  <c r="AR58" i="1"/>
  <c r="AR69" i="1"/>
  <c r="AR79" i="1"/>
  <c r="AR66" i="1"/>
  <c r="AR81" i="1"/>
  <c r="AR67" i="1"/>
  <c r="AR59" i="1"/>
  <c r="AR86" i="1"/>
  <c r="AR74" i="1"/>
  <c r="AR87" i="1"/>
  <c r="AR77" i="1"/>
  <c r="AR78" i="1"/>
  <c r="AR85" i="1"/>
  <c r="AR80" i="1"/>
  <c r="AR76" i="1"/>
  <c r="AR91" i="1"/>
  <c r="AR63" i="1"/>
  <c r="AR88" i="1"/>
  <c r="AR100" i="1"/>
  <c r="AR82" i="1"/>
  <c r="AR83" i="1"/>
  <c r="AR84" i="1"/>
  <c r="AR90" i="1"/>
  <c r="AR98" i="1"/>
  <c r="AR104" i="1"/>
  <c r="AR108" i="1"/>
  <c r="AR109" i="1"/>
  <c r="AR110" i="1"/>
  <c r="AR111" i="1"/>
  <c r="AR112" i="1"/>
  <c r="AR115" i="1"/>
  <c r="AR116" i="1"/>
  <c r="AR41" i="1"/>
  <c r="AR117" i="1"/>
  <c r="AR95" i="1"/>
  <c r="AR96" i="1"/>
  <c r="AR97" i="1"/>
  <c r="AR54" i="1"/>
  <c r="AR121" i="1"/>
  <c r="AR101" i="1"/>
  <c r="AR102" i="1"/>
  <c r="AR61" i="1"/>
  <c r="AR103" i="1"/>
  <c r="AR106" i="1"/>
  <c r="AR93" i="1"/>
  <c r="AR123" i="1"/>
  <c r="AR89" i="1"/>
  <c r="AR124" i="1"/>
  <c r="AR113" i="1"/>
  <c r="AR130" i="1"/>
  <c r="AR131" i="1"/>
  <c r="AR132" i="1"/>
  <c r="AR133" i="1"/>
  <c r="AR134" i="1"/>
  <c r="AR135" i="1"/>
  <c r="AR129" i="1"/>
  <c r="AR139" i="1"/>
  <c r="AR140" i="1"/>
  <c r="AR119" i="1"/>
  <c r="AR120" i="1"/>
  <c r="AR141" i="1"/>
  <c r="AR152" i="1"/>
  <c r="AR153" i="1"/>
  <c r="AR125" i="1"/>
  <c r="AR126" i="1"/>
  <c r="AR127" i="1"/>
  <c r="AR158" i="1"/>
  <c r="AR159" i="1"/>
  <c r="AR160" i="1"/>
  <c r="AR137" i="1"/>
  <c r="AR161" i="1"/>
  <c r="AR138" i="1"/>
  <c r="AR162" i="1"/>
  <c r="AR163" i="1"/>
  <c r="AR164" i="1"/>
  <c r="AR142" i="1"/>
  <c r="AR143" i="1"/>
  <c r="AR144" i="1"/>
  <c r="AR169" i="1"/>
  <c r="AR170" i="1"/>
  <c r="AR177" i="1"/>
  <c r="AR178" i="1"/>
  <c r="AR146" i="1"/>
  <c r="AR147" i="1"/>
  <c r="AR148" i="1"/>
  <c r="AR179" i="1"/>
  <c r="AR180" i="1"/>
  <c r="AR149" i="1"/>
  <c r="AR181" i="1"/>
  <c r="AR155" i="1"/>
  <c r="AR186" i="1"/>
  <c r="AR122" i="1"/>
  <c r="AR183" i="1"/>
  <c r="AR187" i="1"/>
  <c r="AR156" i="1"/>
  <c r="AR188" i="1"/>
  <c r="AR189" i="1"/>
  <c r="AR165" i="1"/>
  <c r="AR166" i="1"/>
  <c r="AR190" i="1"/>
  <c r="AR167" i="1"/>
  <c r="AR72" i="1"/>
  <c r="AR195" i="1"/>
  <c r="AR173" i="1"/>
  <c r="AR174" i="1"/>
  <c r="AR175" i="1"/>
  <c r="AR176" i="1"/>
  <c r="AR57" i="1"/>
  <c r="AR199" i="1"/>
  <c r="AR184" i="1"/>
  <c r="AR185" i="1"/>
  <c r="AR200" i="1"/>
  <c r="AR201" i="1"/>
  <c r="AR154" i="1"/>
  <c r="AR202" i="1"/>
  <c r="AR94" i="1"/>
  <c r="AR191" i="1"/>
  <c r="AR206" i="1"/>
  <c r="AR207" i="1"/>
  <c r="AR192" i="1"/>
  <c r="AR208" i="1"/>
  <c r="AR219" i="1"/>
  <c r="AR209" i="1"/>
  <c r="AR197" i="1"/>
  <c r="AR220" i="1"/>
  <c r="AR198" i="1"/>
  <c r="AR221" i="1"/>
  <c r="AR228" i="1"/>
  <c r="AR203" i="1"/>
  <c r="AR204" i="1"/>
  <c r="AR236" i="1"/>
  <c r="AR237" i="1"/>
  <c r="AR238" i="1"/>
  <c r="AR205" i="1"/>
  <c r="AR239" i="1"/>
  <c r="AR213" i="1"/>
  <c r="AR214" i="1"/>
  <c r="AR215" i="1"/>
  <c r="AR216" i="1"/>
  <c r="AR217" i="1"/>
  <c r="AR226" i="1"/>
  <c r="AR222" i="1"/>
  <c r="AR223" i="1"/>
  <c r="AR224" i="1"/>
  <c r="AR245" i="1"/>
  <c r="AR246" i="1"/>
  <c r="AR247" i="1"/>
  <c r="AR225" i="1"/>
  <c r="AR248" i="1"/>
  <c r="AR230" i="1"/>
  <c r="AR231" i="1"/>
  <c r="AR232" i="1"/>
  <c r="AR233" i="1"/>
  <c r="AR234" i="1"/>
  <c r="AR241" i="1"/>
  <c r="AR242" i="1"/>
  <c r="AR260" i="1"/>
  <c r="AR243" i="1"/>
  <c r="AR261" i="1"/>
  <c r="AR249" i="1"/>
  <c r="AR250" i="1"/>
  <c r="AR251" i="1"/>
  <c r="AR211" i="1"/>
  <c r="AR266" i="1"/>
  <c r="AR267" i="1"/>
  <c r="AR255" i="1"/>
  <c r="AR256" i="1"/>
  <c r="AR268" i="1"/>
  <c r="AR107" i="1"/>
  <c r="AR227" i="1"/>
  <c r="AR269" i="1"/>
  <c r="AR257" i="1"/>
  <c r="AR270" i="1"/>
  <c r="AR262" i="1"/>
  <c r="AR263" i="1"/>
  <c r="AR281" i="1"/>
  <c r="AR271" i="1"/>
  <c r="AR272" i="1"/>
  <c r="AR282" i="1"/>
  <c r="AR283" i="1"/>
  <c r="AR284" i="1"/>
  <c r="AR273" i="1"/>
  <c r="AR285" i="1"/>
  <c r="AR275" i="1"/>
  <c r="AR276" i="1"/>
  <c r="AR277" i="1"/>
  <c r="AR278" i="1"/>
  <c r="AR287" i="1"/>
  <c r="AR288" i="1"/>
  <c r="AR291" i="1"/>
  <c r="AR289" i="1"/>
  <c r="AR292" i="1"/>
  <c r="AR293" i="1"/>
  <c r="AR294" i="1"/>
  <c r="AR295" i="1"/>
  <c r="AR296" i="1"/>
  <c r="AR196" i="1"/>
  <c r="AR302" i="1"/>
  <c r="AR298" i="1"/>
  <c r="AR299" i="1"/>
  <c r="AR303" i="1"/>
  <c r="AR304" i="1"/>
  <c r="AR305" i="1"/>
  <c r="AR307" i="1"/>
  <c r="AR308" i="1"/>
  <c r="AR9" i="1"/>
  <c r="AQ10" i="1"/>
  <c r="AQ11" i="1"/>
  <c r="AQ21" i="1"/>
  <c r="AQ17" i="1"/>
  <c r="AQ13" i="1"/>
  <c r="AQ22" i="1"/>
  <c r="AQ16" i="1"/>
  <c r="AQ12" i="1"/>
  <c r="AQ19" i="1"/>
  <c r="AQ27" i="1"/>
  <c r="AQ23" i="1"/>
  <c r="AQ14" i="1"/>
  <c r="AQ20" i="1"/>
  <c r="AQ18" i="1"/>
  <c r="AQ25" i="1"/>
  <c r="AQ26" i="1"/>
  <c r="AQ30" i="1"/>
  <c r="AQ28" i="1"/>
  <c r="AQ24" i="1"/>
  <c r="AQ29" i="1"/>
  <c r="AQ31" i="1"/>
  <c r="AQ39" i="1"/>
  <c r="AQ37" i="1"/>
  <c r="AQ42" i="1"/>
  <c r="AQ15" i="1"/>
  <c r="AQ33" i="1"/>
  <c r="AQ35" i="1"/>
  <c r="AQ32" i="1"/>
  <c r="AQ48" i="1"/>
  <c r="AQ43" i="1"/>
  <c r="AQ40" i="1"/>
  <c r="AQ51" i="1"/>
  <c r="AQ50" i="1"/>
  <c r="AQ44" i="1"/>
  <c r="AQ38" i="1"/>
  <c r="AQ36" i="1"/>
  <c r="AQ53" i="1"/>
  <c r="AQ49" i="1"/>
  <c r="AQ47" i="1"/>
  <c r="AQ56" i="1"/>
  <c r="AQ46" i="1"/>
  <c r="AQ45" i="1"/>
  <c r="AQ62" i="1"/>
  <c r="AQ55" i="1"/>
  <c r="AQ60" i="1"/>
  <c r="AQ68" i="1"/>
  <c r="AQ70" i="1"/>
  <c r="AQ52" i="1"/>
  <c r="AQ71" i="1"/>
  <c r="AQ73" i="1"/>
  <c r="AQ75" i="1"/>
  <c r="AQ65" i="1"/>
  <c r="AQ34" i="1"/>
  <c r="AQ64" i="1"/>
  <c r="AQ58" i="1"/>
  <c r="AQ69" i="1"/>
  <c r="AQ79" i="1"/>
  <c r="AQ66" i="1"/>
  <c r="AQ81" i="1"/>
  <c r="AQ67" i="1"/>
  <c r="AQ59" i="1"/>
  <c r="AQ86" i="1"/>
  <c r="AQ74" i="1"/>
  <c r="AQ87" i="1"/>
  <c r="AQ77" i="1"/>
  <c r="AQ78" i="1"/>
  <c r="AQ85" i="1"/>
  <c r="AQ80" i="1"/>
  <c r="AQ76" i="1"/>
  <c r="AQ91" i="1"/>
  <c r="AQ63" i="1"/>
  <c r="AQ88" i="1"/>
  <c r="AQ100" i="1"/>
  <c r="AQ82" i="1"/>
  <c r="AQ83" i="1"/>
  <c r="AQ84" i="1"/>
  <c r="AQ90" i="1"/>
  <c r="AQ98" i="1"/>
  <c r="AQ104" i="1"/>
  <c r="AQ108" i="1"/>
  <c r="AQ109" i="1"/>
  <c r="AQ110" i="1"/>
  <c r="AQ111" i="1"/>
  <c r="AQ112" i="1"/>
  <c r="AQ115" i="1"/>
  <c r="AQ116" i="1"/>
  <c r="AQ41" i="1"/>
  <c r="AQ117" i="1"/>
  <c r="AQ95" i="1"/>
  <c r="AQ96" i="1"/>
  <c r="AQ97" i="1"/>
  <c r="AQ54" i="1"/>
  <c r="AQ121" i="1"/>
  <c r="AQ101" i="1"/>
  <c r="AQ102" i="1"/>
  <c r="AQ61" i="1"/>
  <c r="AQ103" i="1"/>
  <c r="AQ106" i="1"/>
  <c r="AQ93" i="1"/>
  <c r="AQ123" i="1"/>
  <c r="AQ89" i="1"/>
  <c r="AQ124" i="1"/>
  <c r="AQ113" i="1"/>
  <c r="AQ130" i="1"/>
  <c r="AQ131" i="1"/>
  <c r="AQ132" i="1"/>
  <c r="AQ133" i="1"/>
  <c r="AQ134" i="1"/>
  <c r="AQ135" i="1"/>
  <c r="AQ129" i="1"/>
  <c r="AQ139" i="1"/>
  <c r="AQ140" i="1"/>
  <c r="AQ119" i="1"/>
  <c r="AQ120" i="1"/>
  <c r="AQ141" i="1"/>
  <c r="AQ152" i="1"/>
  <c r="AQ153" i="1"/>
  <c r="AQ125" i="1"/>
  <c r="AQ126" i="1"/>
  <c r="AQ127" i="1"/>
  <c r="AQ158" i="1"/>
  <c r="AQ159" i="1"/>
  <c r="AQ160" i="1"/>
  <c r="AQ137" i="1"/>
  <c r="AQ161" i="1"/>
  <c r="AQ138" i="1"/>
  <c r="AQ162" i="1"/>
  <c r="AQ163" i="1"/>
  <c r="AQ164" i="1"/>
  <c r="AQ142" i="1"/>
  <c r="AQ143" i="1"/>
  <c r="AQ144" i="1"/>
  <c r="AQ169" i="1"/>
  <c r="AQ170" i="1"/>
  <c r="AQ177" i="1"/>
  <c r="AQ178" i="1"/>
  <c r="AQ146" i="1"/>
  <c r="AQ147" i="1"/>
  <c r="AQ148" i="1"/>
  <c r="AQ179" i="1"/>
  <c r="AQ180" i="1"/>
  <c r="AQ149" i="1"/>
  <c r="AQ181" i="1"/>
  <c r="AQ155" i="1"/>
  <c r="AQ186" i="1"/>
  <c r="AQ122" i="1"/>
  <c r="AQ183" i="1"/>
  <c r="AQ187" i="1"/>
  <c r="AQ156" i="1"/>
  <c r="AQ188" i="1"/>
  <c r="AQ189" i="1"/>
  <c r="AQ165" i="1"/>
  <c r="AQ166" i="1"/>
  <c r="AQ190" i="1"/>
  <c r="AQ167" i="1"/>
  <c r="AQ72" i="1"/>
  <c r="AQ195" i="1"/>
  <c r="AQ173" i="1"/>
  <c r="AQ174" i="1"/>
  <c r="AQ175" i="1"/>
  <c r="AQ176" i="1"/>
  <c r="AQ57" i="1"/>
  <c r="AQ199" i="1"/>
  <c r="AQ184" i="1"/>
  <c r="AQ185" i="1"/>
  <c r="AQ200" i="1"/>
  <c r="AQ201" i="1"/>
  <c r="AQ154" i="1"/>
  <c r="AQ202" i="1"/>
  <c r="AQ94" i="1"/>
  <c r="AQ191" i="1"/>
  <c r="AQ206" i="1"/>
  <c r="AQ207" i="1"/>
  <c r="AQ192" i="1"/>
  <c r="AQ208" i="1"/>
  <c r="AQ219" i="1"/>
  <c r="AQ209" i="1"/>
  <c r="AQ197" i="1"/>
  <c r="AQ220" i="1"/>
  <c r="AQ198" i="1"/>
  <c r="AQ221" i="1"/>
  <c r="AQ228" i="1"/>
  <c r="AQ203" i="1"/>
  <c r="AQ204" i="1"/>
  <c r="AQ236" i="1"/>
  <c r="AQ237" i="1"/>
  <c r="AQ238" i="1"/>
  <c r="AQ205" i="1"/>
  <c r="AQ239" i="1"/>
  <c r="AQ213" i="1"/>
  <c r="AQ214" i="1"/>
  <c r="AQ215" i="1"/>
  <c r="AQ216" i="1"/>
  <c r="AQ217" i="1"/>
  <c r="AQ226" i="1"/>
  <c r="AQ222" i="1"/>
  <c r="AQ223" i="1"/>
  <c r="AQ224" i="1"/>
  <c r="AQ245" i="1"/>
  <c r="AQ246" i="1"/>
  <c r="AQ247" i="1"/>
  <c r="AQ225" i="1"/>
  <c r="AQ248" i="1"/>
  <c r="AQ230" i="1"/>
  <c r="AQ231" i="1"/>
  <c r="AQ232" i="1"/>
  <c r="AQ233" i="1"/>
  <c r="AQ234" i="1"/>
  <c r="AQ241" i="1"/>
  <c r="AQ242" i="1"/>
  <c r="AQ260" i="1"/>
  <c r="AQ243" i="1"/>
  <c r="AQ261" i="1"/>
  <c r="AQ249" i="1"/>
  <c r="AQ250" i="1"/>
  <c r="AQ251" i="1"/>
  <c r="AQ211" i="1"/>
  <c r="AQ266" i="1"/>
  <c r="AQ267" i="1"/>
  <c r="AQ255" i="1"/>
  <c r="AQ256" i="1"/>
  <c r="AQ268" i="1"/>
  <c r="AQ107" i="1"/>
  <c r="AQ227" i="1"/>
  <c r="AQ269" i="1"/>
  <c r="AQ257" i="1"/>
  <c r="AQ270" i="1"/>
  <c r="AQ262" i="1"/>
  <c r="AQ263" i="1"/>
  <c r="AQ281" i="1"/>
  <c r="AQ271" i="1"/>
  <c r="AQ272" i="1"/>
  <c r="AQ282" i="1"/>
  <c r="AQ283" i="1"/>
  <c r="AQ284" i="1"/>
  <c r="AQ273" i="1"/>
  <c r="AQ285" i="1"/>
  <c r="AQ275" i="1"/>
  <c r="AQ276" i="1"/>
  <c r="AQ277" i="1"/>
  <c r="AQ278" i="1"/>
  <c r="AQ287" i="1"/>
  <c r="AQ288" i="1"/>
  <c r="AQ291" i="1"/>
  <c r="AQ289" i="1"/>
  <c r="AQ292" i="1"/>
  <c r="AQ293" i="1"/>
  <c r="AQ294" i="1"/>
  <c r="AQ295" i="1"/>
  <c r="AQ296" i="1"/>
  <c r="AQ196" i="1"/>
  <c r="AQ302" i="1"/>
  <c r="AQ298" i="1"/>
  <c r="AQ299" i="1"/>
  <c r="AQ303" i="1"/>
  <c r="AQ304" i="1"/>
  <c r="AQ305" i="1"/>
  <c r="AQ307" i="1"/>
  <c r="AQ308" i="1"/>
  <c r="AQ9" i="1"/>
  <c r="AP10" i="1"/>
  <c r="AP11" i="1"/>
  <c r="AP21" i="1"/>
  <c r="AP17" i="1"/>
  <c r="AP13" i="1"/>
  <c r="AP22" i="1"/>
  <c r="AP16" i="1"/>
  <c r="AP12" i="1"/>
  <c r="AP19" i="1"/>
  <c r="AP27" i="1"/>
  <c r="AP23" i="1"/>
  <c r="AP14" i="1"/>
  <c r="AP20" i="1"/>
  <c r="AP18" i="1"/>
  <c r="AP25" i="1"/>
  <c r="AP26" i="1"/>
  <c r="AP30" i="1"/>
  <c r="AP28" i="1"/>
  <c r="AP24" i="1"/>
  <c r="AP29" i="1"/>
  <c r="AP31" i="1"/>
  <c r="AP39" i="1"/>
  <c r="AP37" i="1"/>
  <c r="AP42" i="1"/>
  <c r="AP15" i="1"/>
  <c r="AP33" i="1"/>
  <c r="AP35" i="1"/>
  <c r="AP32" i="1"/>
  <c r="AP48" i="1"/>
  <c r="AP43" i="1"/>
  <c r="AP40" i="1"/>
  <c r="AP51" i="1"/>
  <c r="AP50" i="1"/>
  <c r="AP44" i="1"/>
  <c r="AP38" i="1"/>
  <c r="AP36" i="1"/>
  <c r="AP53" i="1"/>
  <c r="AP49" i="1"/>
  <c r="AP47" i="1"/>
  <c r="AP56" i="1"/>
  <c r="AP46" i="1"/>
  <c r="AP45" i="1"/>
  <c r="AP62" i="1"/>
  <c r="AP55" i="1"/>
  <c r="AP60" i="1"/>
  <c r="AP68" i="1"/>
  <c r="AP70" i="1"/>
  <c r="AP52" i="1"/>
  <c r="AP71" i="1"/>
  <c r="AP73" i="1"/>
  <c r="AP75" i="1"/>
  <c r="AP65" i="1"/>
  <c r="AP34" i="1"/>
  <c r="AP64" i="1"/>
  <c r="AP58" i="1"/>
  <c r="AP69" i="1"/>
  <c r="AP79" i="1"/>
  <c r="AP66" i="1"/>
  <c r="AP81" i="1"/>
  <c r="AP67" i="1"/>
  <c r="AP59" i="1"/>
  <c r="AP86" i="1"/>
  <c r="AP74" i="1"/>
  <c r="AP87" i="1"/>
  <c r="AP77" i="1"/>
  <c r="AP78" i="1"/>
  <c r="AP85" i="1"/>
  <c r="AP80" i="1"/>
  <c r="AP76" i="1"/>
  <c r="AP91" i="1"/>
  <c r="AP63" i="1"/>
  <c r="AP88" i="1"/>
  <c r="AP100" i="1"/>
  <c r="AP82" i="1"/>
  <c r="AP83" i="1"/>
  <c r="AP84" i="1"/>
  <c r="AP90" i="1"/>
  <c r="AP98" i="1"/>
  <c r="AP104" i="1"/>
  <c r="AP108" i="1"/>
  <c r="AP109" i="1"/>
  <c r="AP110" i="1"/>
  <c r="AP111" i="1"/>
  <c r="AP112" i="1"/>
  <c r="AP115" i="1"/>
  <c r="AP116" i="1"/>
  <c r="AP41" i="1"/>
  <c r="AP117" i="1"/>
  <c r="AP95" i="1"/>
  <c r="AP96" i="1"/>
  <c r="AP97" i="1"/>
  <c r="AP54" i="1"/>
  <c r="AP121" i="1"/>
  <c r="AP101" i="1"/>
  <c r="AP102" i="1"/>
  <c r="AP61" i="1"/>
  <c r="AP103" i="1"/>
  <c r="AP106" i="1"/>
  <c r="AP93" i="1"/>
  <c r="AP123" i="1"/>
  <c r="AP89" i="1"/>
  <c r="AP124" i="1"/>
  <c r="AP113" i="1"/>
  <c r="AP130" i="1"/>
  <c r="AP131" i="1"/>
  <c r="AP132" i="1"/>
  <c r="AP133" i="1"/>
  <c r="AP134" i="1"/>
  <c r="AP135" i="1"/>
  <c r="AP129" i="1"/>
  <c r="AP139" i="1"/>
  <c r="AP140" i="1"/>
  <c r="AP119" i="1"/>
  <c r="AP120" i="1"/>
  <c r="AP141" i="1"/>
  <c r="AP152" i="1"/>
  <c r="AP153" i="1"/>
  <c r="AP125" i="1"/>
  <c r="AP126" i="1"/>
  <c r="AP127" i="1"/>
  <c r="AP158" i="1"/>
  <c r="AP159" i="1"/>
  <c r="AP160" i="1"/>
  <c r="AP137" i="1"/>
  <c r="AP161" i="1"/>
  <c r="AP138" i="1"/>
  <c r="AP162" i="1"/>
  <c r="AP163" i="1"/>
  <c r="AP164" i="1"/>
  <c r="AP142" i="1"/>
  <c r="AP143" i="1"/>
  <c r="AP144" i="1"/>
  <c r="AP169" i="1"/>
  <c r="AP170" i="1"/>
  <c r="AP177" i="1"/>
  <c r="AP178" i="1"/>
  <c r="AP146" i="1"/>
  <c r="AP147" i="1"/>
  <c r="AP148" i="1"/>
  <c r="AP179" i="1"/>
  <c r="AP180" i="1"/>
  <c r="AP149" i="1"/>
  <c r="AP181" i="1"/>
  <c r="AP155" i="1"/>
  <c r="AP186" i="1"/>
  <c r="AP122" i="1"/>
  <c r="AP183" i="1"/>
  <c r="AP187" i="1"/>
  <c r="AP156" i="1"/>
  <c r="AP188" i="1"/>
  <c r="AP189" i="1"/>
  <c r="AP165" i="1"/>
  <c r="AP166" i="1"/>
  <c r="AP190" i="1"/>
  <c r="AP167" i="1"/>
  <c r="AP72" i="1"/>
  <c r="AP195" i="1"/>
  <c r="AP173" i="1"/>
  <c r="AP174" i="1"/>
  <c r="AP175" i="1"/>
  <c r="AP176" i="1"/>
  <c r="AP57" i="1"/>
  <c r="AP199" i="1"/>
  <c r="AP184" i="1"/>
  <c r="AP185" i="1"/>
  <c r="AP200" i="1"/>
  <c r="AP201" i="1"/>
  <c r="AP154" i="1"/>
  <c r="AP202" i="1"/>
  <c r="AP94" i="1"/>
  <c r="AP191" i="1"/>
  <c r="AP206" i="1"/>
  <c r="AP207" i="1"/>
  <c r="AP192" i="1"/>
  <c r="AP208" i="1"/>
  <c r="AP219" i="1"/>
  <c r="AP209" i="1"/>
  <c r="AP197" i="1"/>
  <c r="AP220" i="1"/>
  <c r="AP198" i="1"/>
  <c r="AP221" i="1"/>
  <c r="AP228" i="1"/>
  <c r="AP203" i="1"/>
  <c r="AP204" i="1"/>
  <c r="AP236" i="1"/>
  <c r="AP237" i="1"/>
  <c r="AP238" i="1"/>
  <c r="AP205" i="1"/>
  <c r="AP239" i="1"/>
  <c r="AP213" i="1"/>
  <c r="AP214" i="1"/>
  <c r="AP215" i="1"/>
  <c r="AP216" i="1"/>
  <c r="AP217" i="1"/>
  <c r="AP226" i="1"/>
  <c r="AP222" i="1"/>
  <c r="AP223" i="1"/>
  <c r="AP224" i="1"/>
  <c r="AP245" i="1"/>
  <c r="AP246" i="1"/>
  <c r="AP247" i="1"/>
  <c r="AP225" i="1"/>
  <c r="AP248" i="1"/>
  <c r="AP230" i="1"/>
  <c r="AP231" i="1"/>
  <c r="AP232" i="1"/>
  <c r="AP233" i="1"/>
  <c r="AP234" i="1"/>
  <c r="AP241" i="1"/>
  <c r="AP242" i="1"/>
  <c r="AP260" i="1"/>
  <c r="AP243" i="1"/>
  <c r="AP261" i="1"/>
  <c r="AP249" i="1"/>
  <c r="AP250" i="1"/>
  <c r="AP251" i="1"/>
  <c r="AP211" i="1"/>
  <c r="AP266" i="1"/>
  <c r="AP267" i="1"/>
  <c r="AP255" i="1"/>
  <c r="AP256" i="1"/>
  <c r="AP268" i="1"/>
  <c r="AP107" i="1"/>
  <c r="AP227" i="1"/>
  <c r="AP269" i="1"/>
  <c r="AP257" i="1"/>
  <c r="AP270" i="1"/>
  <c r="AP262" i="1"/>
  <c r="AP263" i="1"/>
  <c r="AP281" i="1"/>
  <c r="AP271" i="1"/>
  <c r="AP272" i="1"/>
  <c r="AP282" i="1"/>
  <c r="AP283" i="1"/>
  <c r="AP284" i="1"/>
  <c r="AP273" i="1"/>
  <c r="AP285" i="1"/>
  <c r="AP275" i="1"/>
  <c r="AP276" i="1"/>
  <c r="AP277" i="1"/>
  <c r="AP278" i="1"/>
  <c r="AP287" i="1"/>
  <c r="AP288" i="1"/>
  <c r="AP291" i="1"/>
  <c r="AP289" i="1"/>
  <c r="AP292" i="1"/>
  <c r="AP293" i="1"/>
  <c r="AP294" i="1"/>
  <c r="AP295" i="1"/>
  <c r="AP296" i="1"/>
  <c r="AP196" i="1"/>
  <c r="AP302" i="1"/>
  <c r="AP298" i="1"/>
  <c r="AP299" i="1"/>
  <c r="AP303" i="1"/>
  <c r="AP304" i="1"/>
  <c r="AP305" i="1"/>
  <c r="AP307" i="1"/>
  <c r="AP308" i="1"/>
  <c r="AP9" i="1"/>
  <c r="AO10" i="1"/>
  <c r="AO11" i="1"/>
  <c r="AO21" i="1"/>
  <c r="AO17" i="1"/>
  <c r="AO13" i="1"/>
  <c r="AO22" i="1"/>
  <c r="AO16" i="1"/>
  <c r="AO12" i="1"/>
  <c r="AO19" i="1"/>
  <c r="AO27" i="1"/>
  <c r="AO23" i="1"/>
  <c r="AO14" i="1"/>
  <c r="AO20" i="1"/>
  <c r="AO18" i="1"/>
  <c r="AO25" i="1"/>
  <c r="AO26" i="1"/>
  <c r="AO30" i="1"/>
  <c r="AO28" i="1"/>
  <c r="AO24" i="1"/>
  <c r="AO29" i="1"/>
  <c r="AO31" i="1"/>
  <c r="AO39" i="1"/>
  <c r="AO37" i="1"/>
  <c r="AO42" i="1"/>
  <c r="AO15" i="1"/>
  <c r="AO33" i="1"/>
  <c r="AO35" i="1"/>
  <c r="AO32" i="1"/>
  <c r="AO48" i="1"/>
  <c r="AO43" i="1"/>
  <c r="AO40" i="1"/>
  <c r="AO51" i="1"/>
  <c r="AO50" i="1"/>
  <c r="AO44" i="1"/>
  <c r="AO38" i="1"/>
  <c r="AO36" i="1"/>
  <c r="AO53" i="1"/>
  <c r="AO49" i="1"/>
  <c r="AO47" i="1"/>
  <c r="AO56" i="1"/>
  <c r="AO46" i="1"/>
  <c r="AO45" i="1"/>
  <c r="AO62" i="1"/>
  <c r="AO55" i="1"/>
  <c r="AO60" i="1"/>
  <c r="AO68" i="1"/>
  <c r="AO70" i="1"/>
  <c r="AO52" i="1"/>
  <c r="AO71" i="1"/>
  <c r="AO73" i="1"/>
  <c r="AO75" i="1"/>
  <c r="AO65" i="1"/>
  <c r="AO34" i="1"/>
  <c r="AO64" i="1"/>
  <c r="AO58" i="1"/>
  <c r="AO69" i="1"/>
  <c r="AO79" i="1"/>
  <c r="AO66" i="1"/>
  <c r="AO81" i="1"/>
  <c r="AO67" i="1"/>
  <c r="AO59" i="1"/>
  <c r="AO86" i="1"/>
  <c r="AO74" i="1"/>
  <c r="AO87" i="1"/>
  <c r="AO77" i="1"/>
  <c r="AO78" i="1"/>
  <c r="AO85" i="1"/>
  <c r="AO80" i="1"/>
  <c r="AO76" i="1"/>
  <c r="AO91" i="1"/>
  <c r="AO63" i="1"/>
  <c r="AO88" i="1"/>
  <c r="AO100" i="1"/>
  <c r="AO82" i="1"/>
  <c r="AO83" i="1"/>
  <c r="AO84" i="1"/>
  <c r="AO90" i="1"/>
  <c r="AO98" i="1"/>
  <c r="AO104" i="1"/>
  <c r="AO108" i="1"/>
  <c r="AO109" i="1"/>
  <c r="AO110" i="1"/>
  <c r="AO111" i="1"/>
  <c r="AO112" i="1"/>
  <c r="AO115" i="1"/>
  <c r="AO116" i="1"/>
  <c r="AO41" i="1"/>
  <c r="AO117" i="1"/>
  <c r="AO95" i="1"/>
  <c r="AO96" i="1"/>
  <c r="AO97" i="1"/>
  <c r="AO54" i="1"/>
  <c r="AO121" i="1"/>
  <c r="AO101" i="1"/>
  <c r="AO102" i="1"/>
  <c r="AO61" i="1"/>
  <c r="AO103" i="1"/>
  <c r="AO106" i="1"/>
  <c r="AO93" i="1"/>
  <c r="AO123" i="1"/>
  <c r="AO89" i="1"/>
  <c r="AO124" i="1"/>
  <c r="AO113" i="1"/>
  <c r="AO130" i="1"/>
  <c r="AO131" i="1"/>
  <c r="AO132" i="1"/>
  <c r="AO133" i="1"/>
  <c r="AO134" i="1"/>
  <c r="AO135" i="1"/>
  <c r="AO129" i="1"/>
  <c r="AO139" i="1"/>
  <c r="AO140" i="1"/>
  <c r="AO119" i="1"/>
  <c r="AO120" i="1"/>
  <c r="AO141" i="1"/>
  <c r="AO152" i="1"/>
  <c r="AO153" i="1"/>
  <c r="AO125" i="1"/>
  <c r="AO126" i="1"/>
  <c r="AO127" i="1"/>
  <c r="AO158" i="1"/>
  <c r="AO159" i="1"/>
  <c r="AO160" i="1"/>
  <c r="AO137" i="1"/>
  <c r="AO161" i="1"/>
  <c r="AO138" i="1"/>
  <c r="AO162" i="1"/>
  <c r="AO163" i="1"/>
  <c r="AO164" i="1"/>
  <c r="AO142" i="1"/>
  <c r="AO143" i="1"/>
  <c r="AO144" i="1"/>
  <c r="AO169" i="1"/>
  <c r="AO170" i="1"/>
  <c r="AO177" i="1"/>
  <c r="AO178" i="1"/>
  <c r="AO146" i="1"/>
  <c r="AO147" i="1"/>
  <c r="AO148" i="1"/>
  <c r="AO179" i="1"/>
  <c r="AO180" i="1"/>
  <c r="AO149" i="1"/>
  <c r="AO181" i="1"/>
  <c r="AO155" i="1"/>
  <c r="AO186" i="1"/>
  <c r="AO122" i="1"/>
  <c r="AO183" i="1"/>
  <c r="AO187" i="1"/>
  <c r="AO156" i="1"/>
  <c r="AO188" i="1"/>
  <c r="AO189" i="1"/>
  <c r="AO165" i="1"/>
  <c r="AO166" i="1"/>
  <c r="AO190" i="1"/>
  <c r="AO167" i="1"/>
  <c r="AO72" i="1"/>
  <c r="AO195" i="1"/>
  <c r="AO173" i="1"/>
  <c r="AO174" i="1"/>
  <c r="AO175" i="1"/>
  <c r="AO176" i="1"/>
  <c r="AO57" i="1"/>
  <c r="AO199" i="1"/>
  <c r="AO184" i="1"/>
  <c r="AO185" i="1"/>
  <c r="AO200" i="1"/>
  <c r="AO201" i="1"/>
  <c r="AO154" i="1"/>
  <c r="AO202" i="1"/>
  <c r="AO94" i="1"/>
  <c r="AO191" i="1"/>
  <c r="AO206" i="1"/>
  <c r="AO207" i="1"/>
  <c r="AO192" i="1"/>
  <c r="AO208" i="1"/>
  <c r="AO219" i="1"/>
  <c r="AO209" i="1"/>
  <c r="AO197" i="1"/>
  <c r="AO220" i="1"/>
  <c r="AO198" i="1"/>
  <c r="AO221" i="1"/>
  <c r="AO228" i="1"/>
  <c r="AO203" i="1"/>
  <c r="AO204" i="1"/>
  <c r="AO236" i="1"/>
  <c r="AO237" i="1"/>
  <c r="AO238" i="1"/>
  <c r="AO205" i="1"/>
  <c r="AO239" i="1"/>
  <c r="AO213" i="1"/>
  <c r="AO214" i="1"/>
  <c r="AO215" i="1"/>
  <c r="AO216" i="1"/>
  <c r="AO217" i="1"/>
  <c r="AO226" i="1"/>
  <c r="AO222" i="1"/>
  <c r="AO223" i="1"/>
  <c r="AO224" i="1"/>
  <c r="AO245" i="1"/>
  <c r="AO246" i="1"/>
  <c r="AO247" i="1"/>
  <c r="AO225" i="1"/>
  <c r="AO248" i="1"/>
  <c r="AO230" i="1"/>
  <c r="AO231" i="1"/>
  <c r="AO232" i="1"/>
  <c r="AO233" i="1"/>
  <c r="AO234" i="1"/>
  <c r="AO241" i="1"/>
  <c r="AO242" i="1"/>
  <c r="AO260" i="1"/>
  <c r="AO243" i="1"/>
  <c r="AO261" i="1"/>
  <c r="AO249" i="1"/>
  <c r="AO250" i="1"/>
  <c r="AO251" i="1"/>
  <c r="AO211" i="1"/>
  <c r="AO266" i="1"/>
  <c r="AO267" i="1"/>
  <c r="AO255" i="1"/>
  <c r="AO256" i="1"/>
  <c r="AO268" i="1"/>
  <c r="AO107" i="1"/>
  <c r="AO227" i="1"/>
  <c r="AO269" i="1"/>
  <c r="AO257" i="1"/>
  <c r="AO270" i="1"/>
  <c r="AO262" i="1"/>
  <c r="AO263" i="1"/>
  <c r="AO281" i="1"/>
  <c r="AO271" i="1"/>
  <c r="AO272" i="1"/>
  <c r="AO282" i="1"/>
  <c r="AO283" i="1"/>
  <c r="AO284" i="1"/>
  <c r="AO273" i="1"/>
  <c r="AO285" i="1"/>
  <c r="AO275" i="1"/>
  <c r="AO276" i="1"/>
  <c r="AO277" i="1"/>
  <c r="AO278" i="1"/>
  <c r="AO287" i="1"/>
  <c r="AO288" i="1"/>
  <c r="AO291" i="1"/>
  <c r="AO289" i="1"/>
  <c r="AO292" i="1"/>
  <c r="AO293" i="1"/>
  <c r="AO294" i="1"/>
  <c r="AO295" i="1"/>
  <c r="AO296" i="1"/>
  <c r="AO196" i="1"/>
  <c r="AO302" i="1"/>
  <c r="AO298" i="1"/>
  <c r="AO299" i="1"/>
  <c r="AO303" i="1"/>
  <c r="AO304" i="1"/>
  <c r="AO305" i="1"/>
  <c r="AO307" i="1"/>
  <c r="AO308" i="1"/>
  <c r="AO9" i="1"/>
  <c r="AN12" i="1"/>
  <c r="AN19" i="1"/>
  <c r="AN27" i="1"/>
  <c r="AN23" i="1"/>
  <c r="AN14" i="1"/>
  <c r="AN20" i="1"/>
  <c r="AN18" i="1"/>
  <c r="AN25" i="1"/>
  <c r="AN26" i="1"/>
  <c r="AN30" i="1"/>
  <c r="AN28" i="1"/>
  <c r="AN24" i="1"/>
  <c r="AN29" i="1"/>
  <c r="AN31" i="1"/>
  <c r="AN39" i="1"/>
  <c r="AN37" i="1"/>
  <c r="AN42" i="1"/>
  <c r="AN15" i="1"/>
  <c r="AN33" i="1"/>
  <c r="AN35" i="1"/>
  <c r="AN32" i="1"/>
  <c r="AN48" i="1"/>
  <c r="AN43" i="1"/>
  <c r="AN40" i="1"/>
  <c r="AN51" i="1"/>
  <c r="AN50" i="1"/>
  <c r="AN44" i="1"/>
  <c r="AN38" i="1"/>
  <c r="AN36" i="1"/>
  <c r="AN53" i="1"/>
  <c r="AN49" i="1"/>
  <c r="AN47" i="1"/>
  <c r="AN56" i="1"/>
  <c r="AN46" i="1"/>
  <c r="AN45" i="1"/>
  <c r="AN62" i="1"/>
  <c r="AN55" i="1"/>
  <c r="AN60" i="1"/>
  <c r="AN68" i="1"/>
  <c r="AN70" i="1"/>
  <c r="AN52" i="1"/>
  <c r="AN71" i="1"/>
  <c r="AN73" i="1"/>
  <c r="AN75" i="1"/>
  <c r="AN65" i="1"/>
  <c r="AN34" i="1"/>
  <c r="AN64" i="1"/>
  <c r="AN58" i="1"/>
  <c r="AN69" i="1"/>
  <c r="AN79" i="1"/>
  <c r="AN66" i="1"/>
  <c r="AN81" i="1"/>
  <c r="AN67" i="1"/>
  <c r="AN59" i="1"/>
  <c r="AN86" i="1"/>
  <c r="AN74" i="1"/>
  <c r="AN87" i="1"/>
  <c r="AN77" i="1"/>
  <c r="AN78" i="1"/>
  <c r="AN85" i="1"/>
  <c r="AN80" i="1"/>
  <c r="AN76" i="1"/>
  <c r="AN91" i="1"/>
  <c r="AN63" i="1"/>
  <c r="AN88" i="1"/>
  <c r="AN100" i="1"/>
  <c r="AN82" i="1"/>
  <c r="AN83" i="1"/>
  <c r="AN84" i="1"/>
  <c r="AN90" i="1"/>
  <c r="AN98" i="1"/>
  <c r="AN104" i="1"/>
  <c r="AN108" i="1"/>
  <c r="AN109" i="1"/>
  <c r="AN110" i="1"/>
  <c r="AN111" i="1"/>
  <c r="AN112" i="1"/>
  <c r="AN115" i="1"/>
  <c r="AN116" i="1"/>
  <c r="AN41" i="1"/>
  <c r="AN117" i="1"/>
  <c r="AN95" i="1"/>
  <c r="AN96" i="1"/>
  <c r="AN97" i="1"/>
  <c r="AN54" i="1"/>
  <c r="AN121" i="1"/>
  <c r="AN101" i="1"/>
  <c r="AN102" i="1"/>
  <c r="AN61" i="1"/>
  <c r="AN103" i="1"/>
  <c r="AN106" i="1"/>
  <c r="AN93" i="1"/>
  <c r="AN123" i="1"/>
  <c r="AN89" i="1"/>
  <c r="AN124" i="1"/>
  <c r="AN113" i="1"/>
  <c r="AN130" i="1"/>
  <c r="AN131" i="1"/>
  <c r="AN132" i="1"/>
  <c r="AN133" i="1"/>
  <c r="AN134" i="1"/>
  <c r="AN135" i="1"/>
  <c r="AN129" i="1"/>
  <c r="AN139" i="1"/>
  <c r="AN140" i="1"/>
  <c r="AN119" i="1"/>
  <c r="AN120" i="1"/>
  <c r="AN141" i="1"/>
  <c r="AN152" i="1"/>
  <c r="AN153" i="1"/>
  <c r="AN125" i="1"/>
  <c r="AN126" i="1"/>
  <c r="AN127" i="1"/>
  <c r="AN158" i="1"/>
  <c r="AN159" i="1"/>
  <c r="AN160" i="1"/>
  <c r="AN137" i="1"/>
  <c r="AN161" i="1"/>
  <c r="AN138" i="1"/>
  <c r="AN162" i="1"/>
  <c r="AN163" i="1"/>
  <c r="AN164" i="1"/>
  <c r="AN142" i="1"/>
  <c r="AN143" i="1"/>
  <c r="AN144" i="1"/>
  <c r="AN169" i="1"/>
  <c r="AN170" i="1"/>
  <c r="AN177" i="1"/>
  <c r="AN178" i="1"/>
  <c r="AN146" i="1"/>
  <c r="AN147" i="1"/>
  <c r="AN148" i="1"/>
  <c r="AN179" i="1"/>
  <c r="AN180" i="1"/>
  <c r="AN149" i="1"/>
  <c r="AN181" i="1"/>
  <c r="AN155" i="1"/>
  <c r="AN186" i="1"/>
  <c r="AN122" i="1"/>
  <c r="AN183" i="1"/>
  <c r="AN187" i="1"/>
  <c r="AN156" i="1"/>
  <c r="AN188" i="1"/>
  <c r="AN189" i="1"/>
  <c r="AN165" i="1"/>
  <c r="AN166" i="1"/>
  <c r="AN190" i="1"/>
  <c r="AN167" i="1"/>
  <c r="AN72" i="1"/>
  <c r="AN195" i="1"/>
  <c r="AN173" i="1"/>
  <c r="AN174" i="1"/>
  <c r="AN175" i="1"/>
  <c r="AN176" i="1"/>
  <c r="AN57" i="1"/>
  <c r="AN199" i="1"/>
  <c r="AN184" i="1"/>
  <c r="AN185" i="1"/>
  <c r="AN200" i="1"/>
  <c r="AN201" i="1"/>
  <c r="AN154" i="1"/>
  <c r="AN202" i="1"/>
  <c r="AN94" i="1"/>
  <c r="AN191" i="1"/>
  <c r="AN206" i="1"/>
  <c r="AN207" i="1"/>
  <c r="AN192" i="1"/>
  <c r="AN208" i="1"/>
  <c r="AN219" i="1"/>
  <c r="AN209" i="1"/>
  <c r="AN197" i="1"/>
  <c r="AN220" i="1"/>
  <c r="AN198" i="1"/>
  <c r="AN221" i="1"/>
  <c r="AN228" i="1"/>
  <c r="AN203" i="1"/>
  <c r="AN204" i="1"/>
  <c r="AN236" i="1"/>
  <c r="AN237" i="1"/>
  <c r="AN238" i="1"/>
  <c r="AN205" i="1"/>
  <c r="AN239" i="1"/>
  <c r="AN213" i="1"/>
  <c r="AN214" i="1"/>
  <c r="AN215" i="1"/>
  <c r="AN216" i="1"/>
  <c r="AN217" i="1"/>
  <c r="AN226" i="1"/>
  <c r="AN222" i="1"/>
  <c r="AN223" i="1"/>
  <c r="AN224" i="1"/>
  <c r="AN245" i="1"/>
  <c r="AN246" i="1"/>
  <c r="AN247" i="1"/>
  <c r="AN225" i="1"/>
  <c r="AN248" i="1"/>
  <c r="AN230" i="1"/>
  <c r="AN231" i="1"/>
  <c r="AN232" i="1"/>
  <c r="AN233" i="1"/>
  <c r="AN234" i="1"/>
  <c r="AN241" i="1"/>
  <c r="AN242" i="1"/>
  <c r="AN260" i="1"/>
  <c r="AN243" i="1"/>
  <c r="AN261" i="1"/>
  <c r="AN249" i="1"/>
  <c r="AN250" i="1"/>
  <c r="AN251" i="1"/>
  <c r="AN211" i="1"/>
  <c r="AN266" i="1"/>
  <c r="AN267" i="1"/>
  <c r="AN255" i="1"/>
  <c r="AN256" i="1"/>
  <c r="AN268" i="1"/>
  <c r="AN107" i="1"/>
  <c r="AN227" i="1"/>
  <c r="AN269" i="1"/>
  <c r="AN257" i="1"/>
  <c r="AN270" i="1"/>
  <c r="AN262" i="1"/>
  <c r="AN263" i="1"/>
  <c r="AN281" i="1"/>
  <c r="AN271" i="1"/>
  <c r="AN272" i="1"/>
  <c r="AN282" i="1"/>
  <c r="AN283" i="1"/>
  <c r="AN284" i="1"/>
  <c r="AN273" i="1"/>
  <c r="AN285" i="1"/>
  <c r="AN275" i="1"/>
  <c r="AN276" i="1"/>
  <c r="AN277" i="1"/>
  <c r="AN278" i="1"/>
  <c r="AN287" i="1"/>
  <c r="AN288" i="1"/>
  <c r="AN291" i="1"/>
  <c r="AN289" i="1"/>
  <c r="AN292" i="1"/>
  <c r="AN293" i="1"/>
  <c r="AN294" i="1"/>
  <c r="AN295" i="1"/>
  <c r="AN296" i="1"/>
  <c r="AN196" i="1"/>
  <c r="AN302" i="1"/>
  <c r="AN298" i="1"/>
  <c r="AN299" i="1"/>
  <c r="AN303" i="1"/>
  <c r="AN304" i="1"/>
  <c r="AN305" i="1"/>
  <c r="AN307" i="1"/>
  <c r="AN308" i="1"/>
  <c r="AN9" i="1"/>
  <c r="AN10" i="1"/>
  <c r="AN11" i="1"/>
  <c r="AN21" i="1"/>
  <c r="AN17" i="1"/>
  <c r="AN13" i="1"/>
  <c r="AN22" i="1"/>
  <c r="AN16" i="1"/>
  <c r="AM19" i="1"/>
  <c r="AM12" i="1"/>
  <c r="AM16" i="1"/>
  <c r="AL10" i="1"/>
  <c r="AL11" i="1"/>
  <c r="AL21" i="1"/>
  <c r="AL17" i="1"/>
  <c r="AL13" i="1"/>
  <c r="AL22" i="1"/>
  <c r="AL16" i="1"/>
  <c r="AL12" i="1"/>
  <c r="AL19" i="1"/>
  <c r="AL27" i="1"/>
  <c r="AL23" i="1"/>
  <c r="AL14" i="1"/>
  <c r="AL20" i="1"/>
  <c r="AL18" i="1"/>
  <c r="AL25" i="1"/>
  <c r="AL26" i="1"/>
  <c r="AL30" i="1"/>
  <c r="AL28" i="1"/>
  <c r="AL24" i="1"/>
  <c r="AL29" i="1"/>
  <c r="AL31" i="1"/>
  <c r="AL39" i="1"/>
  <c r="AL37" i="1"/>
  <c r="AL42" i="1"/>
  <c r="AL15" i="1"/>
  <c r="AL33" i="1"/>
  <c r="AL35" i="1"/>
  <c r="AL32" i="1"/>
  <c r="AL48" i="1"/>
  <c r="AL43" i="1"/>
  <c r="AL40" i="1"/>
  <c r="AL51" i="1"/>
  <c r="AL50" i="1"/>
  <c r="AL44" i="1"/>
  <c r="AL38" i="1"/>
  <c r="AL36" i="1"/>
  <c r="AL53" i="1"/>
  <c r="AL49" i="1"/>
  <c r="AL47" i="1"/>
  <c r="AL56" i="1"/>
  <c r="AL46" i="1"/>
  <c r="AL45" i="1"/>
  <c r="AL62" i="1"/>
  <c r="AL55" i="1"/>
  <c r="AL60" i="1"/>
  <c r="AL68" i="1"/>
  <c r="AL70" i="1"/>
  <c r="AL52" i="1"/>
  <c r="AL71" i="1"/>
  <c r="AL73" i="1"/>
  <c r="AL75" i="1"/>
  <c r="AL65" i="1"/>
  <c r="AL34" i="1"/>
  <c r="AL64" i="1"/>
  <c r="AL58" i="1"/>
  <c r="AL69" i="1"/>
  <c r="AL79" i="1"/>
  <c r="AL66" i="1"/>
  <c r="AL81" i="1"/>
  <c r="AL67" i="1"/>
  <c r="AL59" i="1"/>
  <c r="AL86" i="1"/>
  <c r="AL74" i="1"/>
  <c r="AL87" i="1"/>
  <c r="AL77" i="1"/>
  <c r="AL78" i="1"/>
  <c r="AL85" i="1"/>
  <c r="AL80" i="1"/>
  <c r="AL76" i="1"/>
  <c r="AL91" i="1"/>
  <c r="AL63" i="1"/>
  <c r="AL88" i="1"/>
  <c r="AL100" i="1"/>
  <c r="AL82" i="1"/>
  <c r="AL83" i="1"/>
  <c r="AL84" i="1"/>
  <c r="AL90" i="1"/>
  <c r="AL98" i="1"/>
  <c r="AL104" i="1"/>
  <c r="AL108" i="1"/>
  <c r="AL109" i="1"/>
  <c r="AL110" i="1"/>
  <c r="AL111" i="1"/>
  <c r="AL112" i="1"/>
  <c r="AL115" i="1"/>
  <c r="AL116" i="1"/>
  <c r="AL41" i="1"/>
  <c r="AL117" i="1"/>
  <c r="AL95" i="1"/>
  <c r="AL96" i="1"/>
  <c r="AL97" i="1"/>
  <c r="AL54" i="1"/>
  <c r="AL121" i="1"/>
  <c r="AL101" i="1"/>
  <c r="AL102" i="1"/>
  <c r="AL61" i="1"/>
  <c r="AL103" i="1"/>
  <c r="AL106" i="1"/>
  <c r="AL93" i="1"/>
  <c r="AL123" i="1"/>
  <c r="AL89" i="1"/>
  <c r="AL124" i="1"/>
  <c r="AL113" i="1"/>
  <c r="AL130" i="1"/>
  <c r="AL131" i="1"/>
  <c r="AL132" i="1"/>
  <c r="AL133" i="1"/>
  <c r="AL134" i="1"/>
  <c r="AL135" i="1"/>
  <c r="AL129" i="1"/>
  <c r="AL139" i="1"/>
  <c r="AL140" i="1"/>
  <c r="AL119" i="1"/>
  <c r="AL120" i="1"/>
  <c r="AL141" i="1"/>
  <c r="AL152" i="1"/>
  <c r="AL153" i="1"/>
  <c r="AL125" i="1"/>
  <c r="AL126" i="1"/>
  <c r="AL127" i="1"/>
  <c r="AL158" i="1"/>
  <c r="AL159" i="1"/>
  <c r="AL160" i="1"/>
  <c r="AL137" i="1"/>
  <c r="AL161" i="1"/>
  <c r="AL138" i="1"/>
  <c r="AL162" i="1"/>
  <c r="AL163" i="1"/>
  <c r="AL164" i="1"/>
  <c r="AL142" i="1"/>
  <c r="AL143" i="1"/>
  <c r="AL144" i="1"/>
  <c r="AL169" i="1"/>
  <c r="AL170" i="1"/>
  <c r="AL177" i="1"/>
  <c r="AL178" i="1"/>
  <c r="AL146" i="1"/>
  <c r="AL147" i="1"/>
  <c r="AL148" i="1"/>
  <c r="AL179" i="1"/>
  <c r="AL180" i="1"/>
  <c r="AL149" i="1"/>
  <c r="AL181" i="1"/>
  <c r="AL155" i="1"/>
  <c r="AL186" i="1"/>
  <c r="AL122" i="1"/>
  <c r="AL183" i="1"/>
  <c r="AL187" i="1"/>
  <c r="AL156" i="1"/>
  <c r="AL188" i="1"/>
  <c r="AL189" i="1"/>
  <c r="AL165" i="1"/>
  <c r="AL166" i="1"/>
  <c r="AL190" i="1"/>
  <c r="AL167" i="1"/>
  <c r="AL72" i="1"/>
  <c r="AL195" i="1"/>
  <c r="AL173" i="1"/>
  <c r="AL174" i="1"/>
  <c r="AL175" i="1"/>
  <c r="AL176" i="1"/>
  <c r="AL57" i="1"/>
  <c r="AL199" i="1"/>
  <c r="AL184" i="1"/>
  <c r="AL185" i="1"/>
  <c r="AL200" i="1"/>
  <c r="AL201" i="1"/>
  <c r="AL154" i="1"/>
  <c r="AL202" i="1"/>
  <c r="AL94" i="1"/>
  <c r="AL191" i="1"/>
  <c r="AL206" i="1"/>
  <c r="AL207" i="1"/>
  <c r="AL192" i="1"/>
  <c r="AL208" i="1"/>
  <c r="AL219" i="1"/>
  <c r="AL209" i="1"/>
  <c r="AL197" i="1"/>
  <c r="AL220" i="1"/>
  <c r="AL198" i="1"/>
  <c r="AL221" i="1"/>
  <c r="AL228" i="1"/>
  <c r="AL203" i="1"/>
  <c r="AL204" i="1"/>
  <c r="AL236" i="1"/>
  <c r="AL237" i="1"/>
  <c r="AL238" i="1"/>
  <c r="AL205" i="1"/>
  <c r="AL239" i="1"/>
  <c r="AL213" i="1"/>
  <c r="AL214" i="1"/>
  <c r="AL215" i="1"/>
  <c r="AL216" i="1"/>
  <c r="AL217" i="1"/>
  <c r="AL226" i="1"/>
  <c r="AL222" i="1"/>
  <c r="AL223" i="1"/>
  <c r="AL224" i="1"/>
  <c r="AL245" i="1"/>
  <c r="AL246" i="1"/>
  <c r="AL247" i="1"/>
  <c r="AL225" i="1"/>
  <c r="AL248" i="1"/>
  <c r="AL230" i="1"/>
  <c r="AL231" i="1"/>
  <c r="AL232" i="1"/>
  <c r="AL233" i="1"/>
  <c r="AL234" i="1"/>
  <c r="AL241" i="1"/>
  <c r="AL242" i="1"/>
  <c r="AL260" i="1"/>
  <c r="AL243" i="1"/>
  <c r="AL261" i="1"/>
  <c r="AL249" i="1"/>
  <c r="AL250" i="1"/>
  <c r="AL251" i="1"/>
  <c r="AL211" i="1"/>
  <c r="AL266" i="1"/>
  <c r="AL267" i="1"/>
  <c r="AL255" i="1"/>
  <c r="AL256" i="1"/>
  <c r="AL268" i="1"/>
  <c r="AL107" i="1"/>
  <c r="AL227" i="1"/>
  <c r="AL269" i="1"/>
  <c r="AL257" i="1"/>
  <c r="AL270" i="1"/>
  <c r="AL262" i="1"/>
  <c r="AL263" i="1"/>
  <c r="AL281" i="1"/>
  <c r="AL271" i="1"/>
  <c r="AL272" i="1"/>
  <c r="AL282" i="1"/>
  <c r="AL283" i="1"/>
  <c r="AL284" i="1"/>
  <c r="AL273" i="1"/>
  <c r="AL285" i="1"/>
  <c r="AL275" i="1"/>
  <c r="AL276" i="1"/>
  <c r="AL277" i="1"/>
  <c r="AL278" i="1"/>
  <c r="AL287" i="1"/>
  <c r="AL288" i="1"/>
  <c r="AL291" i="1"/>
  <c r="AL289" i="1"/>
  <c r="AL292" i="1"/>
  <c r="AL293" i="1"/>
  <c r="AL294" i="1"/>
  <c r="AL295" i="1"/>
  <c r="AL296" i="1"/>
  <c r="AL196" i="1"/>
  <c r="AL302" i="1"/>
  <c r="AL298" i="1"/>
  <c r="AL299" i="1"/>
  <c r="AL303" i="1"/>
  <c r="AL304" i="1"/>
  <c r="AL305" i="1"/>
  <c r="AL307" i="1"/>
  <c r="AL308" i="1"/>
  <c r="AL9" i="1"/>
  <c r="AK21" i="1"/>
  <c r="AK17" i="1"/>
  <c r="AK13" i="1"/>
  <c r="AK22" i="1"/>
  <c r="AK16" i="1"/>
  <c r="AK12" i="1"/>
  <c r="AK19" i="1"/>
  <c r="AK27" i="1"/>
  <c r="AK23" i="1"/>
  <c r="AK14" i="1"/>
  <c r="AK20" i="1"/>
  <c r="AK18" i="1"/>
  <c r="AK25" i="1"/>
  <c r="AK26" i="1"/>
  <c r="AK30" i="1"/>
  <c r="AK28" i="1"/>
  <c r="AK24" i="1"/>
  <c r="AK29" i="1"/>
  <c r="AK31" i="1"/>
  <c r="AK39" i="1"/>
  <c r="AK37" i="1"/>
  <c r="AK42" i="1"/>
  <c r="AK15" i="1"/>
  <c r="AK33" i="1"/>
  <c r="AK35" i="1"/>
  <c r="AK32" i="1"/>
  <c r="AK48" i="1"/>
  <c r="AK43" i="1"/>
  <c r="AK40" i="1"/>
  <c r="AK51" i="1"/>
  <c r="AK50" i="1"/>
  <c r="AK44" i="1"/>
  <c r="AK38" i="1"/>
  <c r="AK36" i="1"/>
  <c r="AK53" i="1"/>
  <c r="AK49" i="1"/>
  <c r="AK47" i="1"/>
  <c r="AK56" i="1"/>
  <c r="AK46" i="1"/>
  <c r="AK45" i="1"/>
  <c r="AK62" i="1"/>
  <c r="AK55" i="1"/>
  <c r="AK60" i="1"/>
  <c r="AK68" i="1"/>
  <c r="AK70" i="1"/>
  <c r="AK52" i="1"/>
  <c r="AK71" i="1"/>
  <c r="AK73" i="1"/>
  <c r="AK75" i="1"/>
  <c r="AK65" i="1"/>
  <c r="AK34" i="1"/>
  <c r="AK64" i="1"/>
  <c r="AK58" i="1"/>
  <c r="AK69" i="1"/>
  <c r="AK79" i="1"/>
  <c r="AK66" i="1"/>
  <c r="AK81" i="1"/>
  <c r="AK67" i="1"/>
  <c r="AK59" i="1"/>
  <c r="AK86" i="1"/>
  <c r="AK74" i="1"/>
  <c r="AK87" i="1"/>
  <c r="AK77" i="1"/>
  <c r="AK78" i="1"/>
  <c r="AK85" i="1"/>
  <c r="AK80" i="1"/>
  <c r="AK76" i="1"/>
  <c r="AK91" i="1"/>
  <c r="AK63" i="1"/>
  <c r="AK88" i="1"/>
  <c r="AK100" i="1"/>
  <c r="AK82" i="1"/>
  <c r="AK83" i="1"/>
  <c r="AK84" i="1"/>
  <c r="AK90" i="1"/>
  <c r="AK98" i="1"/>
  <c r="AK104" i="1"/>
  <c r="AK108" i="1"/>
  <c r="AK109" i="1"/>
  <c r="AK110" i="1"/>
  <c r="AK111" i="1"/>
  <c r="AK112" i="1"/>
  <c r="AK115" i="1"/>
  <c r="AK116" i="1"/>
  <c r="AK41" i="1"/>
  <c r="AK117" i="1"/>
  <c r="AK95" i="1"/>
  <c r="AK96" i="1"/>
  <c r="AK97" i="1"/>
  <c r="AK54" i="1"/>
  <c r="AK121" i="1"/>
  <c r="AK101" i="1"/>
  <c r="AK102" i="1"/>
  <c r="AK61" i="1"/>
  <c r="AK103" i="1"/>
  <c r="AK106" i="1"/>
  <c r="AK93" i="1"/>
  <c r="AK123" i="1"/>
  <c r="AK89" i="1"/>
  <c r="AK124" i="1"/>
  <c r="AK113" i="1"/>
  <c r="AK130" i="1"/>
  <c r="AK131" i="1"/>
  <c r="AK132" i="1"/>
  <c r="AK133" i="1"/>
  <c r="AK134" i="1"/>
  <c r="AK135" i="1"/>
  <c r="AK129" i="1"/>
  <c r="AK139" i="1"/>
  <c r="AK140" i="1"/>
  <c r="AK119" i="1"/>
  <c r="AK120" i="1"/>
  <c r="AK141" i="1"/>
  <c r="AK152" i="1"/>
  <c r="AK153" i="1"/>
  <c r="AK125" i="1"/>
  <c r="AK126" i="1"/>
  <c r="AK127" i="1"/>
  <c r="AK158" i="1"/>
  <c r="AK159" i="1"/>
  <c r="AK160" i="1"/>
  <c r="AK137" i="1"/>
  <c r="AK161" i="1"/>
  <c r="AK138" i="1"/>
  <c r="AK162" i="1"/>
  <c r="AK163" i="1"/>
  <c r="AK164" i="1"/>
  <c r="AK142" i="1"/>
  <c r="AK143" i="1"/>
  <c r="AK144" i="1"/>
  <c r="AK169" i="1"/>
  <c r="AK170" i="1"/>
  <c r="AK177" i="1"/>
  <c r="AK178" i="1"/>
  <c r="AK146" i="1"/>
  <c r="AK147" i="1"/>
  <c r="AK148" i="1"/>
  <c r="AK179" i="1"/>
  <c r="AK180" i="1"/>
  <c r="AK149" i="1"/>
  <c r="AK181" i="1"/>
  <c r="AK155" i="1"/>
  <c r="AK186" i="1"/>
  <c r="AK122" i="1"/>
  <c r="AK183" i="1"/>
  <c r="AK187" i="1"/>
  <c r="AK156" i="1"/>
  <c r="AK188" i="1"/>
  <c r="AK189" i="1"/>
  <c r="AK165" i="1"/>
  <c r="AK166" i="1"/>
  <c r="AK190" i="1"/>
  <c r="AK167" i="1"/>
  <c r="AK72" i="1"/>
  <c r="AK195" i="1"/>
  <c r="AK173" i="1"/>
  <c r="AK174" i="1"/>
  <c r="AK175" i="1"/>
  <c r="AK176" i="1"/>
  <c r="AK57" i="1"/>
  <c r="AK199" i="1"/>
  <c r="AK184" i="1"/>
  <c r="AK185" i="1"/>
  <c r="AK200" i="1"/>
  <c r="AK201" i="1"/>
  <c r="AK154" i="1"/>
  <c r="AK202" i="1"/>
  <c r="AK94" i="1"/>
  <c r="AK191" i="1"/>
  <c r="AK206" i="1"/>
  <c r="AK207" i="1"/>
  <c r="AK192" i="1"/>
  <c r="AK208" i="1"/>
  <c r="AK219" i="1"/>
  <c r="AK209" i="1"/>
  <c r="AK197" i="1"/>
  <c r="AK220" i="1"/>
  <c r="AK198" i="1"/>
  <c r="AK221" i="1"/>
  <c r="AK228" i="1"/>
  <c r="AK203" i="1"/>
  <c r="AK204" i="1"/>
  <c r="AK236" i="1"/>
  <c r="AK237" i="1"/>
  <c r="AK238" i="1"/>
  <c r="AK205" i="1"/>
  <c r="AK239" i="1"/>
  <c r="AK213" i="1"/>
  <c r="AK214" i="1"/>
  <c r="AK215" i="1"/>
  <c r="AK216" i="1"/>
  <c r="AK217" i="1"/>
  <c r="AK226" i="1"/>
  <c r="AK222" i="1"/>
  <c r="AK223" i="1"/>
  <c r="AK224" i="1"/>
  <c r="AK245" i="1"/>
  <c r="AK246" i="1"/>
  <c r="AK247" i="1"/>
  <c r="AK225" i="1"/>
  <c r="AK248" i="1"/>
  <c r="AK230" i="1"/>
  <c r="AK231" i="1"/>
  <c r="AK232" i="1"/>
  <c r="AK233" i="1"/>
  <c r="AK234" i="1"/>
  <c r="AK241" i="1"/>
  <c r="AK242" i="1"/>
  <c r="AK260" i="1"/>
  <c r="AK243" i="1"/>
  <c r="AK261" i="1"/>
  <c r="AK249" i="1"/>
  <c r="AK250" i="1"/>
  <c r="AK251" i="1"/>
  <c r="AK211" i="1"/>
  <c r="AK266" i="1"/>
  <c r="AK267" i="1"/>
  <c r="AK255" i="1"/>
  <c r="AK256" i="1"/>
  <c r="AK268" i="1"/>
  <c r="AK107" i="1"/>
  <c r="AK227" i="1"/>
  <c r="AK269" i="1"/>
  <c r="AK257" i="1"/>
  <c r="AK270" i="1"/>
  <c r="AK262" i="1"/>
  <c r="AK263" i="1"/>
  <c r="AK281" i="1"/>
  <c r="AK271" i="1"/>
  <c r="AK272" i="1"/>
  <c r="AK282" i="1"/>
  <c r="AK283" i="1"/>
  <c r="AK284" i="1"/>
  <c r="AK273" i="1"/>
  <c r="AK285" i="1"/>
  <c r="AK275" i="1"/>
  <c r="AK276" i="1"/>
  <c r="AK277" i="1"/>
  <c r="AK278" i="1"/>
  <c r="AK287" i="1"/>
  <c r="AK288" i="1"/>
  <c r="AK291" i="1"/>
  <c r="AK289" i="1"/>
  <c r="AK292" i="1"/>
  <c r="AK293" i="1"/>
  <c r="AK294" i="1"/>
  <c r="AK295" i="1"/>
  <c r="AK296" i="1"/>
  <c r="AK196" i="1"/>
  <c r="AK302" i="1"/>
  <c r="AK298" i="1"/>
  <c r="AK299" i="1"/>
  <c r="AK303" i="1"/>
  <c r="AK304" i="1"/>
  <c r="AK305" i="1"/>
  <c r="AK307" i="1"/>
  <c r="AK308" i="1"/>
  <c r="Z11" i="2"/>
  <c r="AS12" i="2"/>
  <c r="AR13" i="2"/>
  <c r="AR15" i="2"/>
  <c r="AR12" i="2"/>
  <c r="AR14" i="2"/>
  <c r="AR16" i="2"/>
  <c r="AR17" i="2"/>
  <c r="AR20" i="2"/>
  <c r="AR22" i="2"/>
  <c r="AR18" i="2"/>
  <c r="AR19" i="2"/>
  <c r="AR24" i="2"/>
  <c r="AR25" i="2"/>
  <c r="AR21" i="2"/>
  <c r="AR26" i="2"/>
  <c r="AR28" i="2"/>
  <c r="AR29" i="2"/>
  <c r="AR30" i="2"/>
  <c r="AR33" i="2"/>
  <c r="AR34" i="2"/>
  <c r="AR35" i="2"/>
  <c r="AR23" i="2"/>
  <c r="AR37" i="2"/>
  <c r="AR38" i="2"/>
  <c r="AR40" i="2"/>
  <c r="AR41" i="2"/>
  <c r="AR42" i="2"/>
  <c r="AR32" i="2"/>
  <c r="AR44" i="2"/>
  <c r="AR47" i="2"/>
  <c r="AR48" i="2"/>
  <c r="AR50" i="2"/>
  <c r="AR43" i="2"/>
  <c r="AR46" i="2"/>
  <c r="AR49" i="2"/>
  <c r="AR52" i="2"/>
  <c r="AR53" i="2"/>
  <c r="AR55" i="2"/>
  <c r="AR56" i="2"/>
  <c r="AR57" i="2"/>
  <c r="AR59" i="2"/>
  <c r="AR60" i="2"/>
  <c r="AR61" i="2"/>
  <c r="AR11" i="2"/>
  <c r="AQ13" i="2"/>
  <c r="AQ15" i="2"/>
  <c r="AQ12" i="2"/>
  <c r="AQ14" i="2"/>
  <c r="AQ16" i="2"/>
  <c r="AQ17" i="2"/>
  <c r="AQ20" i="2"/>
  <c r="AQ22" i="2"/>
  <c r="AQ18" i="2"/>
  <c r="AQ19" i="2"/>
  <c r="AQ24" i="2"/>
  <c r="AQ25" i="2"/>
  <c r="AQ21" i="2"/>
  <c r="AQ26" i="2"/>
  <c r="AQ28" i="2"/>
  <c r="AQ29" i="2"/>
  <c r="AQ30" i="2"/>
  <c r="AQ33" i="2"/>
  <c r="AQ34" i="2"/>
  <c r="AQ35" i="2"/>
  <c r="AQ23" i="2"/>
  <c r="AQ37" i="2"/>
  <c r="AQ38" i="2"/>
  <c r="AQ40" i="2"/>
  <c r="AQ41" i="2"/>
  <c r="AQ42" i="2"/>
  <c r="AQ32" i="2"/>
  <c r="AQ44" i="2"/>
  <c r="AQ47" i="2"/>
  <c r="AQ48" i="2"/>
  <c r="AQ50" i="2"/>
  <c r="AQ43" i="2"/>
  <c r="AQ46" i="2"/>
  <c r="AQ49" i="2"/>
  <c r="AQ52" i="2"/>
  <c r="AQ53" i="2"/>
  <c r="AQ55" i="2"/>
  <c r="AQ56" i="2"/>
  <c r="AQ57" i="2"/>
  <c r="AQ59" i="2"/>
  <c r="AQ60" i="2"/>
  <c r="AQ61" i="2"/>
  <c r="AQ11" i="2"/>
  <c r="AP13" i="2"/>
  <c r="AP15" i="2"/>
  <c r="AP12" i="2"/>
  <c r="AP14" i="2"/>
  <c r="AP16" i="2"/>
  <c r="AP17" i="2"/>
  <c r="AP20" i="2"/>
  <c r="AP22" i="2"/>
  <c r="AP18" i="2"/>
  <c r="AP19" i="2"/>
  <c r="AP24" i="2"/>
  <c r="AP25" i="2"/>
  <c r="AP21" i="2"/>
  <c r="AP26" i="2"/>
  <c r="AP28" i="2"/>
  <c r="AP29" i="2"/>
  <c r="AP30" i="2"/>
  <c r="AP33" i="2"/>
  <c r="AP34" i="2"/>
  <c r="AP35" i="2"/>
  <c r="AP23" i="2"/>
  <c r="AP37" i="2"/>
  <c r="AP38" i="2"/>
  <c r="AP40" i="2"/>
  <c r="AP41" i="2"/>
  <c r="AP42" i="2"/>
  <c r="AP32" i="2"/>
  <c r="AP44" i="2"/>
  <c r="AP47" i="2"/>
  <c r="AP48" i="2"/>
  <c r="AP50" i="2"/>
  <c r="AP43" i="2"/>
  <c r="AP46" i="2"/>
  <c r="AP49" i="2"/>
  <c r="AP52" i="2"/>
  <c r="AP53" i="2"/>
  <c r="AP55" i="2"/>
  <c r="AP56" i="2"/>
  <c r="AP57" i="2"/>
  <c r="AP59" i="2"/>
  <c r="AP60" i="2"/>
  <c r="AP61" i="2"/>
  <c r="AP11" i="2"/>
  <c r="AO13" i="2"/>
  <c r="AO15" i="2"/>
  <c r="AO12" i="2"/>
  <c r="AO14" i="2"/>
  <c r="AO16" i="2"/>
  <c r="AO17" i="2"/>
  <c r="AO20" i="2"/>
  <c r="AO22" i="2"/>
  <c r="AO18" i="2"/>
  <c r="AO19" i="2"/>
  <c r="AO24" i="2"/>
  <c r="AO25" i="2"/>
  <c r="AO21" i="2"/>
  <c r="AO26" i="2"/>
  <c r="AO28" i="2"/>
  <c r="AO29" i="2"/>
  <c r="AO30" i="2"/>
  <c r="AO33" i="2"/>
  <c r="AO34" i="2"/>
  <c r="AO35" i="2"/>
  <c r="AO23" i="2"/>
  <c r="AO37" i="2"/>
  <c r="AO38" i="2"/>
  <c r="AO40" i="2"/>
  <c r="AO41" i="2"/>
  <c r="AO42" i="2"/>
  <c r="AO32" i="2"/>
  <c r="AO44" i="2"/>
  <c r="AO47" i="2"/>
  <c r="AO48" i="2"/>
  <c r="AO50" i="2"/>
  <c r="AO43" i="2"/>
  <c r="AO46" i="2"/>
  <c r="AO49" i="2"/>
  <c r="AO52" i="2"/>
  <c r="AO53" i="2"/>
  <c r="AO55" i="2"/>
  <c r="AO56" i="2"/>
  <c r="AO57" i="2"/>
  <c r="AO59" i="2"/>
  <c r="AO60" i="2"/>
  <c r="AO61" i="2"/>
  <c r="AO11" i="2"/>
  <c r="AN13" i="2"/>
  <c r="AN15" i="2"/>
  <c r="AN12" i="2"/>
  <c r="AN14" i="2"/>
  <c r="AN16" i="2"/>
  <c r="AN17" i="2"/>
  <c r="AN20" i="2"/>
  <c r="AN22" i="2"/>
  <c r="AN18" i="2"/>
  <c r="AN19" i="2"/>
  <c r="AN24" i="2"/>
  <c r="AN25" i="2"/>
  <c r="AN21" i="2"/>
  <c r="AN26" i="2"/>
  <c r="AN28" i="2"/>
  <c r="AN29" i="2"/>
  <c r="AN30" i="2"/>
  <c r="AN33" i="2"/>
  <c r="AN34" i="2"/>
  <c r="AN35" i="2"/>
  <c r="AN23" i="2"/>
  <c r="AN37" i="2"/>
  <c r="AN38" i="2"/>
  <c r="AN40" i="2"/>
  <c r="AN41" i="2"/>
  <c r="AN42" i="2"/>
  <c r="AN32" i="2"/>
  <c r="AN44" i="2"/>
  <c r="AN47" i="2"/>
  <c r="AN48" i="2"/>
  <c r="AN50" i="2"/>
  <c r="AN43" i="2"/>
  <c r="AN46" i="2"/>
  <c r="AN49" i="2"/>
  <c r="AN52" i="2"/>
  <c r="AN53" i="2"/>
  <c r="AN55" i="2"/>
  <c r="AN56" i="2"/>
  <c r="AN57" i="2"/>
  <c r="AN59" i="2"/>
  <c r="AN60" i="2"/>
  <c r="AN61" i="2"/>
  <c r="AN11" i="2"/>
  <c r="AM13" i="2"/>
  <c r="AM15" i="2"/>
  <c r="AM12" i="2"/>
  <c r="AM14" i="2"/>
  <c r="AM16" i="2"/>
  <c r="AM17" i="2"/>
  <c r="AM20" i="2"/>
  <c r="AM22" i="2"/>
  <c r="AM18" i="2"/>
  <c r="AM19" i="2"/>
  <c r="AM24" i="2"/>
  <c r="AM25" i="2"/>
  <c r="AM21" i="2"/>
  <c r="AM26" i="2"/>
  <c r="AM28" i="2"/>
  <c r="AM29" i="2"/>
  <c r="AM30" i="2"/>
  <c r="AM33" i="2"/>
  <c r="AM34" i="2"/>
  <c r="AM35" i="2"/>
  <c r="AM23" i="2"/>
  <c r="AM37" i="2"/>
  <c r="AM38" i="2"/>
  <c r="AM40" i="2"/>
  <c r="AM41" i="2"/>
  <c r="AM42" i="2"/>
  <c r="AM32" i="2"/>
  <c r="AM44" i="2"/>
  <c r="AM47" i="2"/>
  <c r="AM48" i="2"/>
  <c r="AM50" i="2"/>
  <c r="AM43" i="2"/>
  <c r="AM46" i="2"/>
  <c r="AM49" i="2"/>
  <c r="AM52" i="2"/>
  <c r="AM53" i="2"/>
  <c r="AM55" i="2"/>
  <c r="AM56" i="2"/>
  <c r="AM57" i="2"/>
  <c r="AM59" i="2"/>
  <c r="AM60" i="2"/>
  <c r="AM61" i="2"/>
  <c r="AM11" i="2"/>
  <c r="AL13" i="2"/>
  <c r="AL15" i="2"/>
  <c r="AL12" i="2"/>
  <c r="AL14" i="2"/>
  <c r="AL16" i="2"/>
  <c r="AL17" i="2"/>
  <c r="AL20" i="2"/>
  <c r="AL22" i="2"/>
  <c r="AL18" i="2"/>
  <c r="AL19" i="2"/>
  <c r="AL24" i="2"/>
  <c r="AL25" i="2"/>
  <c r="AL21" i="2"/>
  <c r="AL26" i="2"/>
  <c r="AL28" i="2"/>
  <c r="AL29" i="2"/>
  <c r="AL30" i="2"/>
  <c r="AL33" i="2"/>
  <c r="AL34" i="2"/>
  <c r="AL35" i="2"/>
  <c r="AL23" i="2"/>
  <c r="AL37" i="2"/>
  <c r="AL38" i="2"/>
  <c r="AL40" i="2"/>
  <c r="AL41" i="2"/>
  <c r="AL42" i="2"/>
  <c r="AL32" i="2"/>
  <c r="AL44" i="2"/>
  <c r="AL47" i="2"/>
  <c r="AL48" i="2"/>
  <c r="AL50" i="2"/>
  <c r="AL43" i="2"/>
  <c r="AL46" i="2"/>
  <c r="AL49" i="2"/>
  <c r="AL52" i="2"/>
  <c r="AL53" i="2"/>
  <c r="AL55" i="2"/>
  <c r="AL56" i="2"/>
  <c r="AL57" i="2"/>
  <c r="AL59" i="2"/>
  <c r="AL60" i="2"/>
  <c r="AL61" i="2"/>
  <c r="AL11" i="2"/>
  <c r="AJ13" i="2"/>
  <c r="AJ15" i="2"/>
  <c r="AJ12" i="2"/>
  <c r="AJ14" i="2"/>
  <c r="AJ16" i="2"/>
  <c r="AJ17" i="2"/>
  <c r="AJ20" i="2"/>
  <c r="AJ22" i="2"/>
  <c r="AJ18" i="2"/>
  <c r="AJ19" i="2"/>
  <c r="AJ24" i="2"/>
  <c r="AJ25" i="2"/>
  <c r="AJ21" i="2"/>
  <c r="AJ26" i="2"/>
  <c r="AJ28" i="2"/>
  <c r="AJ29" i="2"/>
  <c r="AJ30" i="2"/>
  <c r="AJ33" i="2"/>
  <c r="AJ34" i="2"/>
  <c r="AJ35" i="2"/>
  <c r="AJ23" i="2"/>
  <c r="AJ37" i="2"/>
  <c r="AJ38" i="2"/>
  <c r="AJ40" i="2"/>
  <c r="AJ41" i="2"/>
  <c r="AJ42" i="2"/>
  <c r="AJ32" i="2"/>
  <c r="AJ44" i="2"/>
  <c r="AJ47" i="2"/>
  <c r="AJ48" i="2"/>
  <c r="AJ50" i="2"/>
  <c r="AJ43" i="2"/>
  <c r="AJ46" i="2"/>
  <c r="AJ49" i="2"/>
  <c r="AJ52" i="2"/>
  <c r="AJ53" i="2"/>
  <c r="AJ55" i="2"/>
  <c r="AJ56" i="2"/>
  <c r="AJ57" i="2"/>
  <c r="AJ59" i="2"/>
  <c r="AJ60" i="2"/>
  <c r="AJ61" i="2"/>
  <c r="AJ11" i="2"/>
  <c r="AI13" i="2"/>
  <c r="AI15" i="2"/>
  <c r="AI12" i="2"/>
  <c r="AI14" i="2"/>
  <c r="AI16" i="2"/>
  <c r="AI17" i="2"/>
  <c r="AI20" i="2"/>
  <c r="AI22" i="2"/>
  <c r="AI18" i="2"/>
  <c r="AI19" i="2"/>
  <c r="AI24" i="2"/>
  <c r="AI25" i="2"/>
  <c r="AI21" i="2"/>
  <c r="AI26" i="2"/>
  <c r="AI28" i="2"/>
  <c r="AI29" i="2"/>
  <c r="AI30" i="2"/>
  <c r="AI33" i="2"/>
  <c r="AI34" i="2"/>
  <c r="AI35" i="2"/>
  <c r="AI23" i="2"/>
  <c r="AI37" i="2"/>
  <c r="AI38" i="2"/>
  <c r="AI40" i="2"/>
  <c r="AI41" i="2"/>
  <c r="AI42" i="2"/>
  <c r="AI32" i="2"/>
  <c r="AI44" i="2"/>
  <c r="AI47" i="2"/>
  <c r="AI48" i="2"/>
  <c r="AI50" i="2"/>
  <c r="AI43" i="2"/>
  <c r="AI46" i="2"/>
  <c r="AI49" i="2"/>
  <c r="AI52" i="2"/>
  <c r="AI53" i="2"/>
  <c r="AI55" i="2"/>
  <c r="AI56" i="2"/>
  <c r="AI57" i="2"/>
  <c r="AI59" i="2"/>
  <c r="AI60" i="2"/>
  <c r="AI61" i="2"/>
  <c r="AI11" i="2"/>
  <c r="AH13" i="2"/>
  <c r="AH15" i="2"/>
  <c r="AH12" i="2"/>
  <c r="AH14" i="2"/>
  <c r="AH16" i="2"/>
  <c r="AH17" i="2"/>
  <c r="AH20" i="2"/>
  <c r="AH22" i="2"/>
  <c r="AH18" i="2"/>
  <c r="AH19" i="2"/>
  <c r="AH24" i="2"/>
  <c r="AH25" i="2"/>
  <c r="AH21" i="2"/>
  <c r="AH26" i="2"/>
  <c r="AH28" i="2"/>
  <c r="AH29" i="2"/>
  <c r="AH30" i="2"/>
  <c r="AH33" i="2"/>
  <c r="AH34" i="2"/>
  <c r="AH35" i="2"/>
  <c r="AH23" i="2"/>
  <c r="AH37" i="2"/>
  <c r="AH38" i="2"/>
  <c r="AH40" i="2"/>
  <c r="AH41" i="2"/>
  <c r="AH42" i="2"/>
  <c r="AH32" i="2"/>
  <c r="AH44" i="2"/>
  <c r="AH47" i="2"/>
  <c r="AH48" i="2"/>
  <c r="AH50" i="2"/>
  <c r="AH43" i="2"/>
  <c r="AH46" i="2"/>
  <c r="AH49" i="2"/>
  <c r="AH52" i="2"/>
  <c r="AH53" i="2"/>
  <c r="AH55" i="2"/>
  <c r="AH56" i="2"/>
  <c r="AH57" i="2"/>
  <c r="AH59" i="2"/>
  <c r="AH60" i="2"/>
  <c r="AH61" i="2"/>
  <c r="AH11" i="2"/>
  <c r="AG13" i="2"/>
  <c r="AG15" i="2"/>
  <c r="AG12" i="2"/>
  <c r="AG14" i="2"/>
  <c r="AG16" i="2"/>
  <c r="AG17" i="2"/>
  <c r="AG20" i="2"/>
  <c r="AG22" i="2"/>
  <c r="AG18" i="2"/>
  <c r="AG19" i="2"/>
  <c r="AG24" i="2"/>
  <c r="AG25" i="2"/>
  <c r="AG21" i="2"/>
  <c r="AG26" i="2"/>
  <c r="AG28" i="2"/>
  <c r="AG29" i="2"/>
  <c r="AG30" i="2"/>
  <c r="AG33" i="2"/>
  <c r="AG34" i="2"/>
  <c r="AG35" i="2"/>
  <c r="AG23" i="2"/>
  <c r="AG37" i="2"/>
  <c r="AG38" i="2"/>
  <c r="AG40" i="2"/>
  <c r="AG41" i="2"/>
  <c r="AG42" i="2"/>
  <c r="AG32" i="2"/>
  <c r="AG44" i="2"/>
  <c r="AG47" i="2"/>
  <c r="AG48" i="2"/>
  <c r="AG50" i="2"/>
  <c r="AG43" i="2"/>
  <c r="AG46" i="2"/>
  <c r="AG49" i="2"/>
  <c r="AG52" i="2"/>
  <c r="AG53" i="2"/>
  <c r="AG55" i="2"/>
  <c r="AG56" i="2"/>
  <c r="AG57" i="2"/>
  <c r="AG59" i="2"/>
  <c r="AG60" i="2"/>
  <c r="AG61" i="2"/>
  <c r="AG11" i="2"/>
  <c r="AF13" i="2"/>
  <c r="AF15" i="2"/>
  <c r="AF12" i="2"/>
  <c r="AF14" i="2"/>
  <c r="AF16" i="2"/>
  <c r="AF17" i="2"/>
  <c r="AF20" i="2"/>
  <c r="AF22" i="2"/>
  <c r="AF18" i="2"/>
  <c r="AF19" i="2"/>
  <c r="AF24" i="2"/>
  <c r="AF25" i="2"/>
  <c r="AF21" i="2"/>
  <c r="AF26" i="2"/>
  <c r="AF28" i="2"/>
  <c r="AF29" i="2"/>
  <c r="AF30" i="2"/>
  <c r="AF33" i="2"/>
  <c r="AF34" i="2"/>
  <c r="AF35" i="2"/>
  <c r="AF23" i="2"/>
  <c r="AF37" i="2"/>
  <c r="AF38" i="2"/>
  <c r="AF40" i="2"/>
  <c r="AF41" i="2"/>
  <c r="AF42" i="2"/>
  <c r="AF32" i="2"/>
  <c r="AF44" i="2"/>
  <c r="AF47" i="2"/>
  <c r="AF48" i="2"/>
  <c r="AF50" i="2"/>
  <c r="AF43" i="2"/>
  <c r="AF46" i="2"/>
  <c r="AF49" i="2"/>
  <c r="AF52" i="2"/>
  <c r="AF53" i="2"/>
  <c r="AF55" i="2"/>
  <c r="AF56" i="2"/>
  <c r="AF57" i="2"/>
  <c r="AF59" i="2"/>
  <c r="AF60" i="2"/>
  <c r="AF61" i="2"/>
  <c r="AF11" i="2"/>
  <c r="AE13" i="2"/>
  <c r="AE15" i="2"/>
  <c r="AE12" i="2"/>
  <c r="AE14" i="2"/>
  <c r="AE16" i="2"/>
  <c r="AE17" i="2"/>
  <c r="AE20" i="2"/>
  <c r="AE22" i="2"/>
  <c r="AE18" i="2"/>
  <c r="AE19" i="2"/>
  <c r="AE24" i="2"/>
  <c r="AE25" i="2"/>
  <c r="AE21" i="2"/>
  <c r="AE26" i="2"/>
  <c r="AE28" i="2"/>
  <c r="AE29" i="2"/>
  <c r="AE30" i="2"/>
  <c r="AE33" i="2"/>
  <c r="AE34" i="2"/>
  <c r="AE35" i="2"/>
  <c r="AE23" i="2"/>
  <c r="AE37" i="2"/>
  <c r="AE38" i="2"/>
  <c r="AE40" i="2"/>
  <c r="AE41" i="2"/>
  <c r="AE42" i="2"/>
  <c r="AE32" i="2"/>
  <c r="AE44" i="2"/>
  <c r="AE47" i="2"/>
  <c r="AE48" i="2"/>
  <c r="AE50" i="2"/>
  <c r="AE43" i="2"/>
  <c r="AE46" i="2"/>
  <c r="AE49" i="2"/>
  <c r="AE52" i="2"/>
  <c r="AE53" i="2"/>
  <c r="AE55" i="2"/>
  <c r="AE56" i="2"/>
  <c r="AE57" i="2"/>
  <c r="AE59" i="2"/>
  <c r="AE60" i="2"/>
  <c r="AE61" i="2"/>
  <c r="AE11" i="2"/>
  <c r="AD56" i="2"/>
  <c r="AD57" i="2"/>
  <c r="AD59" i="2"/>
  <c r="AD60" i="2"/>
  <c r="AD61" i="2"/>
  <c r="AD13" i="2"/>
  <c r="AD15" i="2"/>
  <c r="AD12" i="2"/>
  <c r="AD14" i="2"/>
  <c r="AD16" i="2"/>
  <c r="AD17" i="2"/>
  <c r="AD20" i="2"/>
  <c r="AD22" i="2"/>
  <c r="AD18" i="2"/>
  <c r="AD19" i="2"/>
  <c r="AD24" i="2"/>
  <c r="AD25" i="2"/>
  <c r="AD21" i="2"/>
  <c r="AD26" i="2"/>
  <c r="AD28" i="2"/>
  <c r="AD29" i="2"/>
  <c r="AD30" i="2"/>
  <c r="AD33" i="2"/>
  <c r="AD34" i="2"/>
  <c r="AD35" i="2"/>
  <c r="AD23" i="2"/>
  <c r="AD37" i="2"/>
  <c r="AD38" i="2"/>
  <c r="AD40" i="2"/>
  <c r="AD41" i="2"/>
  <c r="AD42" i="2"/>
  <c r="AD32" i="2"/>
  <c r="AD44" i="2"/>
  <c r="AD47" i="2"/>
  <c r="AD48" i="2"/>
  <c r="AD50" i="2"/>
  <c r="AD43" i="2"/>
  <c r="AD46" i="2"/>
  <c r="AD49" i="2"/>
  <c r="AD52" i="2"/>
  <c r="AD53" i="2"/>
  <c r="AD55" i="2"/>
  <c r="AD11" i="2"/>
  <c r="AC13" i="2"/>
  <c r="AC15" i="2"/>
  <c r="AC12" i="2"/>
  <c r="AC14" i="2"/>
  <c r="AC16" i="2"/>
  <c r="AC17" i="2"/>
  <c r="AC20" i="2"/>
  <c r="AC22" i="2"/>
  <c r="AC18" i="2"/>
  <c r="AC19" i="2"/>
  <c r="AC24" i="2"/>
  <c r="AC25" i="2"/>
  <c r="AC21" i="2"/>
  <c r="AC26" i="2"/>
  <c r="AC28" i="2"/>
  <c r="AC29" i="2"/>
  <c r="AC30" i="2"/>
  <c r="AC33" i="2"/>
  <c r="AC34" i="2"/>
  <c r="AC35" i="2"/>
  <c r="AC23" i="2"/>
  <c r="AC37" i="2"/>
  <c r="AC38" i="2"/>
  <c r="AC40" i="2"/>
  <c r="AC41" i="2"/>
  <c r="AC42" i="2"/>
  <c r="AC32" i="2"/>
  <c r="AC44" i="2"/>
  <c r="AC47" i="2"/>
  <c r="AC48" i="2"/>
  <c r="AC50" i="2"/>
  <c r="AC43" i="2"/>
  <c r="AC46" i="2"/>
  <c r="AC49" i="2"/>
  <c r="AC52" i="2"/>
  <c r="AC53" i="2"/>
  <c r="AC55" i="2"/>
  <c r="AC56" i="2"/>
  <c r="AC57" i="2"/>
  <c r="AC59" i="2"/>
  <c r="AC60" i="2"/>
  <c r="AC61" i="2"/>
  <c r="AC11" i="2"/>
  <c r="AB13" i="2"/>
  <c r="AB15" i="2"/>
  <c r="AB12" i="2"/>
  <c r="AB14" i="2"/>
  <c r="AB16" i="2"/>
  <c r="AB17" i="2"/>
  <c r="AB20" i="2"/>
  <c r="AB22" i="2"/>
  <c r="AB18" i="2"/>
  <c r="AB19" i="2"/>
  <c r="AB24" i="2"/>
  <c r="AB25" i="2"/>
  <c r="AB21" i="2"/>
  <c r="AB26" i="2"/>
  <c r="AB28" i="2"/>
  <c r="AB29" i="2"/>
  <c r="AB30" i="2"/>
  <c r="AB33" i="2"/>
  <c r="AB34" i="2"/>
  <c r="AB35" i="2"/>
  <c r="AB23" i="2"/>
  <c r="AB37" i="2"/>
  <c r="AB38" i="2"/>
  <c r="AB40" i="2"/>
  <c r="AB41" i="2"/>
  <c r="AB42" i="2"/>
  <c r="AB32" i="2"/>
  <c r="AB44" i="2"/>
  <c r="AB47" i="2"/>
  <c r="AB48" i="2"/>
  <c r="AB50" i="2"/>
  <c r="AB43" i="2"/>
  <c r="AB46" i="2"/>
  <c r="AB49" i="2"/>
  <c r="AB52" i="2"/>
  <c r="AB53" i="2"/>
  <c r="AB55" i="2"/>
  <c r="AB56" i="2"/>
  <c r="AB57" i="2"/>
  <c r="AB59" i="2"/>
  <c r="AB60" i="2"/>
  <c r="AB61" i="2"/>
  <c r="AB11" i="2"/>
  <c r="AA28" i="2"/>
  <c r="AA29" i="2"/>
  <c r="AA30" i="2"/>
  <c r="AA33" i="2"/>
  <c r="AA34" i="2"/>
  <c r="AA35" i="2"/>
  <c r="AA23" i="2"/>
  <c r="AA37" i="2"/>
  <c r="AA38" i="2"/>
  <c r="AA40" i="2"/>
  <c r="AA41" i="2"/>
  <c r="AA42" i="2"/>
  <c r="AA32" i="2"/>
  <c r="AA44" i="2"/>
  <c r="AA47" i="2"/>
  <c r="AA48" i="2"/>
  <c r="AA50" i="2"/>
  <c r="AA43" i="2"/>
  <c r="AA46" i="2"/>
  <c r="AA49" i="2"/>
  <c r="AA52" i="2"/>
  <c r="AA53" i="2"/>
  <c r="AA55" i="2"/>
  <c r="AA56" i="2"/>
  <c r="AA57" i="2"/>
  <c r="AA59" i="2"/>
  <c r="AA60" i="2"/>
  <c r="AA61" i="2"/>
  <c r="AA13" i="2"/>
  <c r="AA15" i="2"/>
  <c r="AA12" i="2"/>
  <c r="AA14" i="2"/>
  <c r="AA16" i="2"/>
  <c r="AA17" i="2"/>
  <c r="AA20" i="2"/>
  <c r="AA22" i="2"/>
  <c r="AA18" i="2"/>
  <c r="AA19" i="2"/>
  <c r="AA24" i="2"/>
  <c r="AA25" i="2"/>
  <c r="AA21" i="2"/>
  <c r="AA26" i="2"/>
  <c r="AA11" i="2"/>
  <c r="Z13" i="2"/>
  <c r="Z15" i="2"/>
  <c r="Z12" i="2"/>
  <c r="Z14" i="2"/>
  <c r="Z16" i="2"/>
  <c r="Z17" i="2"/>
  <c r="Z20" i="2"/>
  <c r="Z22" i="2"/>
  <c r="Z18" i="2"/>
  <c r="Z19" i="2"/>
  <c r="Z24" i="2"/>
  <c r="Z25" i="2"/>
  <c r="Z21" i="2"/>
  <c r="Z26" i="2"/>
  <c r="Z28" i="2"/>
  <c r="Z29" i="2"/>
  <c r="Z30" i="2"/>
  <c r="Z33" i="2"/>
  <c r="Z34" i="2"/>
  <c r="Z35" i="2"/>
  <c r="Z23" i="2"/>
  <c r="Z37" i="2"/>
  <c r="Z38" i="2"/>
  <c r="Z40" i="2"/>
  <c r="Z41" i="2"/>
  <c r="Z42" i="2"/>
  <c r="Z32" i="2"/>
  <c r="Z44" i="2"/>
  <c r="Z47" i="2"/>
  <c r="Z48" i="2"/>
  <c r="Z50" i="2"/>
  <c r="Z43" i="2"/>
  <c r="Z46" i="2"/>
  <c r="Z49" i="2"/>
  <c r="Z52" i="2"/>
  <c r="Z53" i="2"/>
  <c r="Z55" i="2"/>
  <c r="Z56" i="2"/>
  <c r="Z57" i="2"/>
  <c r="Z59" i="2"/>
  <c r="Z60" i="2"/>
  <c r="Z61" i="2"/>
  <c r="AC10" i="3"/>
  <c r="AX17" i="3"/>
  <c r="AX11" i="3"/>
  <c r="AW11" i="3"/>
  <c r="AW13" i="3"/>
  <c r="AW12" i="3"/>
  <c r="AW15" i="3"/>
  <c r="AW14" i="3"/>
  <c r="AW16" i="3"/>
  <c r="AW18" i="3"/>
  <c r="AW20" i="3"/>
  <c r="AW21" i="3"/>
  <c r="AW23" i="3"/>
  <c r="AW17" i="3"/>
  <c r="AW22" i="3"/>
  <c r="AW24" i="3"/>
  <c r="AW25" i="3"/>
  <c r="AW26" i="3"/>
  <c r="AW28" i="3"/>
  <c r="AW29" i="3"/>
  <c r="AW27" i="3"/>
  <c r="AW31" i="3"/>
  <c r="AW19" i="3"/>
  <c r="AW33" i="3"/>
  <c r="AW34" i="3"/>
  <c r="AW36" i="3"/>
  <c r="AW38" i="3"/>
  <c r="AW30" i="3"/>
  <c r="AW39" i="3"/>
  <c r="AW35" i="3"/>
  <c r="AW41" i="3"/>
  <c r="AW46" i="3"/>
  <c r="AW47" i="3"/>
  <c r="AW43" i="3"/>
  <c r="AW42" i="3"/>
  <c r="AW48" i="3"/>
  <c r="AW49" i="3"/>
  <c r="AW45" i="3"/>
  <c r="AW53" i="3"/>
  <c r="AW54" i="3"/>
  <c r="AW50" i="3"/>
  <c r="AW44" i="3"/>
  <c r="AW56" i="3"/>
  <c r="AW55" i="3"/>
  <c r="AW57" i="3"/>
  <c r="AW59" i="3"/>
  <c r="AW60" i="3"/>
  <c r="AW61" i="3"/>
  <c r="AW62" i="3"/>
  <c r="AW63" i="3"/>
  <c r="AW64" i="3"/>
  <c r="AW65" i="3"/>
  <c r="AW52" i="3"/>
  <c r="AW66" i="3"/>
  <c r="AW58" i="3"/>
  <c r="AW32" i="3"/>
  <c r="AW67" i="3"/>
  <c r="AW68" i="3"/>
  <c r="AW69" i="3"/>
  <c r="AW74" i="3"/>
  <c r="AW75" i="3"/>
  <c r="AW76" i="3"/>
  <c r="AW77" i="3"/>
  <c r="AW73" i="3"/>
  <c r="AW78" i="3"/>
  <c r="AW79" i="3"/>
  <c r="AW80" i="3"/>
  <c r="AW81" i="3"/>
  <c r="AW82" i="3"/>
  <c r="AW83" i="3"/>
  <c r="AW87" i="3"/>
  <c r="AW70" i="3"/>
  <c r="AW71" i="3"/>
  <c r="AW88" i="3"/>
  <c r="AW89" i="3"/>
  <c r="AW90" i="3"/>
  <c r="AW91" i="3"/>
  <c r="AW92" i="3"/>
  <c r="AW93" i="3"/>
  <c r="AW40" i="3"/>
  <c r="AW99" i="3"/>
  <c r="AW84" i="3"/>
  <c r="AW85" i="3"/>
  <c r="AW100" i="3"/>
  <c r="AW101" i="3"/>
  <c r="AW102" i="3"/>
  <c r="AW106" i="3"/>
  <c r="AW103" i="3"/>
  <c r="AW94" i="3"/>
  <c r="AW107" i="3"/>
  <c r="AW95" i="3"/>
  <c r="AW37" i="3"/>
  <c r="AW97" i="3"/>
  <c r="AW98" i="3"/>
  <c r="AW109" i="3"/>
  <c r="AW104" i="3"/>
  <c r="AW105" i="3"/>
  <c r="AW112" i="3"/>
  <c r="AW113" i="3"/>
  <c r="AW51" i="3"/>
  <c r="AW114" i="3"/>
  <c r="AW115" i="3"/>
  <c r="AW119" i="3"/>
  <c r="AW111" i="3"/>
  <c r="AW120" i="3"/>
  <c r="AW121" i="3"/>
  <c r="AW122" i="3"/>
  <c r="AW129" i="3"/>
  <c r="AW130" i="3"/>
  <c r="AW116" i="3"/>
  <c r="AW117" i="3"/>
  <c r="AW118" i="3"/>
  <c r="AW134" i="3"/>
  <c r="AW135" i="3"/>
  <c r="AW136" i="3"/>
  <c r="AW137" i="3"/>
  <c r="AW123" i="3"/>
  <c r="AW124" i="3"/>
  <c r="AW125" i="3"/>
  <c r="AW126" i="3"/>
  <c r="AW127" i="3"/>
  <c r="AW131" i="3"/>
  <c r="AW143" i="3"/>
  <c r="AW132" i="3"/>
  <c r="AW144" i="3"/>
  <c r="AW138" i="3"/>
  <c r="AW147" i="3"/>
  <c r="AW148" i="3"/>
  <c r="AW141" i="3"/>
  <c r="AW142" i="3"/>
  <c r="AW149" i="3"/>
  <c r="AW150" i="3"/>
  <c r="AW145" i="3"/>
  <c r="AW151" i="3"/>
  <c r="AW152" i="3"/>
  <c r="AW157" i="3"/>
  <c r="AW158" i="3"/>
  <c r="AW153" i="3"/>
  <c r="AW159" i="3"/>
  <c r="AW160" i="3"/>
  <c r="AW155" i="3"/>
  <c r="AW163" i="3"/>
  <c r="AW161" i="3"/>
  <c r="AW164" i="3"/>
  <c r="AW162" i="3"/>
  <c r="AW165" i="3"/>
  <c r="AW166" i="3"/>
  <c r="AW167" i="3"/>
  <c r="AW168" i="3"/>
  <c r="AW170" i="3"/>
  <c r="AW110" i="3"/>
  <c r="AW173" i="3"/>
  <c r="AW171" i="3"/>
  <c r="AW174" i="3"/>
  <c r="AW175" i="3"/>
  <c r="AW176" i="3"/>
  <c r="AW177" i="3"/>
  <c r="AW179" i="3"/>
  <c r="AW10" i="3"/>
  <c r="AV11" i="3"/>
  <c r="AV13" i="3"/>
  <c r="AV12" i="3"/>
  <c r="AV15" i="3"/>
  <c r="AV14" i="3"/>
  <c r="AV16" i="3"/>
  <c r="AV18" i="3"/>
  <c r="AV20" i="3"/>
  <c r="AV21" i="3"/>
  <c r="AV23" i="3"/>
  <c r="AV17" i="3"/>
  <c r="AV22" i="3"/>
  <c r="AV24" i="3"/>
  <c r="AV25" i="3"/>
  <c r="AV26" i="3"/>
  <c r="AV28" i="3"/>
  <c r="AV29" i="3"/>
  <c r="AV27" i="3"/>
  <c r="AV31" i="3"/>
  <c r="AV19" i="3"/>
  <c r="AV33" i="3"/>
  <c r="AV34" i="3"/>
  <c r="AV36" i="3"/>
  <c r="AV38" i="3"/>
  <c r="AV30" i="3"/>
  <c r="AV39" i="3"/>
  <c r="AV35" i="3"/>
  <c r="AV41" i="3"/>
  <c r="AV46" i="3"/>
  <c r="AV47" i="3"/>
  <c r="AV43" i="3"/>
  <c r="AV42" i="3"/>
  <c r="AV48" i="3"/>
  <c r="AV49" i="3"/>
  <c r="AV45" i="3"/>
  <c r="AV53" i="3"/>
  <c r="AV54" i="3"/>
  <c r="AV50" i="3"/>
  <c r="AV44" i="3"/>
  <c r="AV56" i="3"/>
  <c r="AV55" i="3"/>
  <c r="AV57" i="3"/>
  <c r="AV59" i="3"/>
  <c r="AV60" i="3"/>
  <c r="AV61" i="3"/>
  <c r="AV62" i="3"/>
  <c r="AV63" i="3"/>
  <c r="AV64" i="3"/>
  <c r="AV65" i="3"/>
  <c r="AV52" i="3"/>
  <c r="AV66" i="3"/>
  <c r="AV58" i="3"/>
  <c r="AV32" i="3"/>
  <c r="AV67" i="3"/>
  <c r="AV68" i="3"/>
  <c r="AV69" i="3"/>
  <c r="AV74" i="3"/>
  <c r="AV75" i="3"/>
  <c r="AV76" i="3"/>
  <c r="AV77" i="3"/>
  <c r="AV73" i="3"/>
  <c r="AV78" i="3"/>
  <c r="AV79" i="3"/>
  <c r="AV80" i="3"/>
  <c r="AV81" i="3"/>
  <c r="AV82" i="3"/>
  <c r="AV83" i="3"/>
  <c r="AV87" i="3"/>
  <c r="AV70" i="3"/>
  <c r="AV71" i="3"/>
  <c r="AV88" i="3"/>
  <c r="AV89" i="3"/>
  <c r="AV90" i="3"/>
  <c r="AV91" i="3"/>
  <c r="AV92" i="3"/>
  <c r="AV93" i="3"/>
  <c r="AV40" i="3"/>
  <c r="AV99" i="3"/>
  <c r="AV84" i="3"/>
  <c r="AV85" i="3"/>
  <c r="AV100" i="3"/>
  <c r="AV101" i="3"/>
  <c r="AV102" i="3"/>
  <c r="AV106" i="3"/>
  <c r="AV103" i="3"/>
  <c r="AV94" i="3"/>
  <c r="AV107" i="3"/>
  <c r="AV95" i="3"/>
  <c r="AV37" i="3"/>
  <c r="AV97" i="3"/>
  <c r="AV98" i="3"/>
  <c r="AV109" i="3"/>
  <c r="AV104" i="3"/>
  <c r="AV105" i="3"/>
  <c r="AV112" i="3"/>
  <c r="AV113" i="3"/>
  <c r="AV51" i="3"/>
  <c r="AV114" i="3"/>
  <c r="AV115" i="3"/>
  <c r="AV119" i="3"/>
  <c r="AV111" i="3"/>
  <c r="AV120" i="3"/>
  <c r="AV121" i="3"/>
  <c r="AV122" i="3"/>
  <c r="AV129" i="3"/>
  <c r="AV130" i="3"/>
  <c r="AV116" i="3"/>
  <c r="AV117" i="3"/>
  <c r="AV118" i="3"/>
  <c r="AV134" i="3"/>
  <c r="AV135" i="3"/>
  <c r="AV136" i="3"/>
  <c r="AV137" i="3"/>
  <c r="AV123" i="3"/>
  <c r="AV124" i="3"/>
  <c r="AV125" i="3"/>
  <c r="AV126" i="3"/>
  <c r="AV127" i="3"/>
  <c r="AV131" i="3"/>
  <c r="AV143" i="3"/>
  <c r="AV132" i="3"/>
  <c r="AV144" i="3"/>
  <c r="AV138" i="3"/>
  <c r="AV147" i="3"/>
  <c r="AV148" i="3"/>
  <c r="AV141" i="3"/>
  <c r="AV142" i="3"/>
  <c r="AV149" i="3"/>
  <c r="AV150" i="3"/>
  <c r="AV145" i="3"/>
  <c r="AV151" i="3"/>
  <c r="AV152" i="3"/>
  <c r="AV157" i="3"/>
  <c r="AV158" i="3"/>
  <c r="AV153" i="3"/>
  <c r="AV159" i="3"/>
  <c r="AV160" i="3"/>
  <c r="AV155" i="3"/>
  <c r="AV163" i="3"/>
  <c r="AV161" i="3"/>
  <c r="AV164" i="3"/>
  <c r="AV162" i="3"/>
  <c r="AV165" i="3"/>
  <c r="AV166" i="3"/>
  <c r="AV167" i="3"/>
  <c r="AV168" i="3"/>
  <c r="AV170" i="3"/>
  <c r="AV110" i="3"/>
  <c r="AV173" i="3"/>
  <c r="AV171" i="3"/>
  <c r="AV174" i="3"/>
  <c r="AV175" i="3"/>
  <c r="AV176" i="3"/>
  <c r="AV177" i="3"/>
  <c r="AV179" i="3"/>
  <c r="AV10" i="3"/>
  <c r="AU10" i="3"/>
  <c r="AU11" i="3"/>
  <c r="AU13" i="3"/>
  <c r="AU12" i="3"/>
  <c r="AU15" i="3"/>
  <c r="AU14" i="3"/>
  <c r="AU16" i="3"/>
  <c r="AU18" i="3"/>
  <c r="AU20" i="3"/>
  <c r="AU19" i="3"/>
  <c r="AU33" i="3"/>
  <c r="AU34" i="3"/>
  <c r="AU36" i="3"/>
  <c r="AU38" i="3"/>
  <c r="AU30" i="3"/>
  <c r="AU39" i="3"/>
  <c r="AU35" i="3"/>
  <c r="AU41" i="3"/>
  <c r="AU46" i="3"/>
  <c r="AU47" i="3"/>
  <c r="AU43" i="3"/>
  <c r="AU42" i="3"/>
  <c r="AU48" i="3"/>
  <c r="AU49" i="3"/>
  <c r="AU45" i="3"/>
  <c r="AU53" i="3"/>
  <c r="AU54" i="3"/>
  <c r="AU50" i="3"/>
  <c r="AU44" i="3"/>
  <c r="AU56" i="3"/>
  <c r="AU55" i="3"/>
  <c r="AU57" i="3"/>
  <c r="AU59" i="3"/>
  <c r="AU60" i="3"/>
  <c r="AU61" i="3"/>
  <c r="AU62" i="3"/>
  <c r="AU63" i="3"/>
  <c r="AU64" i="3"/>
  <c r="AU65" i="3"/>
  <c r="AU52" i="3"/>
  <c r="AU66" i="3"/>
  <c r="AU58" i="3"/>
  <c r="AU32" i="3"/>
  <c r="AU67" i="3"/>
  <c r="AU68" i="3"/>
  <c r="AU69" i="3"/>
  <c r="AU74" i="3"/>
  <c r="AU75" i="3"/>
  <c r="AU76" i="3"/>
  <c r="AU77" i="3"/>
  <c r="AU73" i="3"/>
  <c r="AU78" i="3"/>
  <c r="AU79" i="3"/>
  <c r="AU80" i="3"/>
  <c r="AU81" i="3"/>
  <c r="AU82" i="3"/>
  <c r="AU83" i="3"/>
  <c r="AU87" i="3"/>
  <c r="AU70" i="3"/>
  <c r="AU71" i="3"/>
  <c r="AU88" i="3"/>
  <c r="AU89" i="3"/>
  <c r="AU90" i="3"/>
  <c r="AU91" i="3"/>
  <c r="AU92" i="3"/>
  <c r="AU93" i="3"/>
  <c r="AU40" i="3"/>
  <c r="AU99" i="3"/>
  <c r="AU84" i="3"/>
  <c r="AU85" i="3"/>
  <c r="AU100" i="3"/>
  <c r="AU101" i="3"/>
  <c r="AU102" i="3"/>
  <c r="AU106" i="3"/>
  <c r="AU103" i="3"/>
  <c r="AU94" i="3"/>
  <c r="AU107" i="3"/>
  <c r="AU95" i="3"/>
  <c r="AU37" i="3"/>
  <c r="AU97" i="3"/>
  <c r="AU98" i="3"/>
  <c r="AU109" i="3"/>
  <c r="AU104" i="3"/>
  <c r="AU105" i="3"/>
  <c r="AU112" i="3"/>
  <c r="AU113" i="3"/>
  <c r="AU51" i="3"/>
  <c r="AU114" i="3"/>
  <c r="AU115" i="3"/>
  <c r="AU119" i="3"/>
  <c r="AU111" i="3"/>
  <c r="AU120" i="3"/>
  <c r="AU121" i="3"/>
  <c r="AU122" i="3"/>
  <c r="AU129" i="3"/>
  <c r="AU130" i="3"/>
  <c r="AU116" i="3"/>
  <c r="AU117" i="3"/>
  <c r="AU118" i="3"/>
  <c r="AU134" i="3"/>
  <c r="AU135" i="3"/>
  <c r="AU136" i="3"/>
  <c r="AU137" i="3"/>
  <c r="AU123" i="3"/>
  <c r="AU124" i="3"/>
  <c r="AU125" i="3"/>
  <c r="AU126" i="3"/>
  <c r="AU127" i="3"/>
  <c r="AU131" i="3"/>
  <c r="AU143" i="3"/>
  <c r="AU132" i="3"/>
  <c r="AU144" i="3"/>
  <c r="AU138" i="3"/>
  <c r="AU147" i="3"/>
  <c r="AU148" i="3"/>
  <c r="AU141" i="3"/>
  <c r="AU142" i="3"/>
  <c r="AU149" i="3"/>
  <c r="AU150" i="3"/>
  <c r="AU145" i="3"/>
  <c r="AU151" i="3"/>
  <c r="AU152" i="3"/>
  <c r="AU157" i="3"/>
  <c r="AU158" i="3"/>
  <c r="AU153" i="3"/>
  <c r="AU159" i="3"/>
  <c r="AU160" i="3"/>
  <c r="AU155" i="3"/>
  <c r="AU163" i="3"/>
  <c r="AU161" i="3"/>
  <c r="AU164" i="3"/>
  <c r="AU162" i="3"/>
  <c r="AU165" i="3"/>
  <c r="AU166" i="3"/>
  <c r="AU167" i="3"/>
  <c r="AU168" i="3"/>
  <c r="AU170" i="3"/>
  <c r="AU110" i="3"/>
  <c r="AU173" i="3"/>
  <c r="AU171" i="3"/>
  <c r="AU174" i="3"/>
  <c r="AU175" i="3"/>
  <c r="AU176" i="3"/>
  <c r="AU177" i="3"/>
  <c r="AU179" i="3"/>
  <c r="AU23" i="3"/>
  <c r="AU17" i="3"/>
  <c r="AU22" i="3"/>
  <c r="AU24" i="3"/>
  <c r="AU25" i="3"/>
  <c r="AU26" i="3"/>
  <c r="AU28" i="3"/>
  <c r="AU29" i="3"/>
  <c r="AU27" i="3"/>
  <c r="AU31" i="3"/>
  <c r="AU21" i="3"/>
  <c r="AT11" i="3"/>
  <c r="AT13" i="3"/>
  <c r="AT12" i="3"/>
  <c r="AT15" i="3"/>
  <c r="AT14" i="3"/>
  <c r="AT16" i="3"/>
  <c r="AT18" i="3"/>
  <c r="AT20" i="3"/>
  <c r="AT21" i="3"/>
  <c r="AT23" i="3"/>
  <c r="AT17" i="3"/>
  <c r="AT22" i="3"/>
  <c r="AT24" i="3"/>
  <c r="AT25" i="3"/>
  <c r="AT26" i="3"/>
  <c r="AT28" i="3"/>
  <c r="AT29" i="3"/>
  <c r="AT27" i="3"/>
  <c r="AT31" i="3"/>
  <c r="AT19" i="3"/>
  <c r="AT33" i="3"/>
  <c r="AT34" i="3"/>
  <c r="AT36" i="3"/>
  <c r="AT38" i="3"/>
  <c r="AT30" i="3"/>
  <c r="AT39" i="3"/>
  <c r="AT35" i="3"/>
  <c r="AT41" i="3"/>
  <c r="AT46" i="3"/>
  <c r="AT47" i="3"/>
  <c r="AT43" i="3"/>
  <c r="AT42" i="3"/>
  <c r="AT48" i="3"/>
  <c r="AT49" i="3"/>
  <c r="AT45" i="3"/>
  <c r="AT53" i="3"/>
  <c r="AT54" i="3"/>
  <c r="AT50" i="3"/>
  <c r="AT44" i="3"/>
  <c r="AT56" i="3"/>
  <c r="AT55" i="3"/>
  <c r="AT57" i="3"/>
  <c r="AT59" i="3"/>
  <c r="AT60" i="3"/>
  <c r="AT61" i="3"/>
  <c r="AT62" i="3"/>
  <c r="AT63" i="3"/>
  <c r="AT64" i="3"/>
  <c r="AT65" i="3"/>
  <c r="AT52" i="3"/>
  <c r="AT66" i="3"/>
  <c r="AT58" i="3"/>
  <c r="AT32" i="3"/>
  <c r="AT67" i="3"/>
  <c r="AT68" i="3"/>
  <c r="AT69" i="3"/>
  <c r="AT74" i="3"/>
  <c r="AT75" i="3"/>
  <c r="AT76" i="3"/>
  <c r="AT77" i="3"/>
  <c r="AT73" i="3"/>
  <c r="AT78" i="3"/>
  <c r="AT79" i="3"/>
  <c r="AT80" i="3"/>
  <c r="AT81" i="3"/>
  <c r="AT82" i="3"/>
  <c r="AT83" i="3"/>
  <c r="AT87" i="3"/>
  <c r="AT70" i="3"/>
  <c r="AT71" i="3"/>
  <c r="AT88" i="3"/>
  <c r="AT89" i="3"/>
  <c r="AT90" i="3"/>
  <c r="AT91" i="3"/>
  <c r="AT92" i="3"/>
  <c r="AT93" i="3"/>
  <c r="AT40" i="3"/>
  <c r="AT99" i="3"/>
  <c r="AT84" i="3"/>
  <c r="AT85" i="3"/>
  <c r="AT100" i="3"/>
  <c r="AT101" i="3"/>
  <c r="AT102" i="3"/>
  <c r="AT106" i="3"/>
  <c r="AT103" i="3"/>
  <c r="AT94" i="3"/>
  <c r="AT107" i="3"/>
  <c r="AT95" i="3"/>
  <c r="AT37" i="3"/>
  <c r="AT97" i="3"/>
  <c r="AT98" i="3"/>
  <c r="AT109" i="3"/>
  <c r="AT104" i="3"/>
  <c r="AT105" i="3"/>
  <c r="AT112" i="3"/>
  <c r="AT113" i="3"/>
  <c r="AT51" i="3"/>
  <c r="AT114" i="3"/>
  <c r="AT115" i="3"/>
  <c r="AT119" i="3"/>
  <c r="AT111" i="3"/>
  <c r="AT120" i="3"/>
  <c r="AT121" i="3"/>
  <c r="AT122" i="3"/>
  <c r="AT129" i="3"/>
  <c r="AT130" i="3"/>
  <c r="AT116" i="3"/>
  <c r="AT117" i="3"/>
  <c r="AT118" i="3"/>
  <c r="AT134" i="3"/>
  <c r="AT135" i="3"/>
  <c r="AT136" i="3"/>
  <c r="AT137" i="3"/>
  <c r="AT123" i="3"/>
  <c r="AT124" i="3"/>
  <c r="AT125" i="3"/>
  <c r="AT126" i="3"/>
  <c r="AT127" i="3"/>
  <c r="AT131" i="3"/>
  <c r="AT143" i="3"/>
  <c r="AT132" i="3"/>
  <c r="AT144" i="3"/>
  <c r="AT138" i="3"/>
  <c r="AT147" i="3"/>
  <c r="AT148" i="3"/>
  <c r="AT141" i="3"/>
  <c r="AT142" i="3"/>
  <c r="AT149" i="3"/>
  <c r="AT150" i="3"/>
  <c r="AT145" i="3"/>
  <c r="AT151" i="3"/>
  <c r="AT152" i="3"/>
  <c r="AT157" i="3"/>
  <c r="AT158" i="3"/>
  <c r="AT153" i="3"/>
  <c r="AT159" i="3"/>
  <c r="AT160" i="3"/>
  <c r="AT155" i="3"/>
  <c r="AT163" i="3"/>
  <c r="AT161" i="3"/>
  <c r="AT164" i="3"/>
  <c r="AT162" i="3"/>
  <c r="AT165" i="3"/>
  <c r="AT166" i="3"/>
  <c r="AT167" i="3"/>
  <c r="AT168" i="3"/>
  <c r="AT170" i="3"/>
  <c r="AT110" i="3"/>
  <c r="AT173" i="3"/>
  <c r="AT171" i="3"/>
  <c r="AT174" i="3"/>
  <c r="AT175" i="3"/>
  <c r="AT176" i="3"/>
  <c r="AT177" i="3"/>
  <c r="AT179" i="3"/>
  <c r="AT10" i="3"/>
  <c r="AS11" i="3"/>
  <c r="AS13" i="3"/>
  <c r="AS12" i="3"/>
  <c r="AS15" i="3"/>
  <c r="AS14" i="3"/>
  <c r="AS16" i="3"/>
  <c r="AS18" i="3"/>
  <c r="AS20" i="3"/>
  <c r="AS21" i="3"/>
  <c r="AS23" i="3"/>
  <c r="AS17" i="3"/>
  <c r="AS22" i="3"/>
  <c r="AS24" i="3"/>
  <c r="AS25" i="3"/>
  <c r="AS26" i="3"/>
  <c r="AS28" i="3"/>
  <c r="AS29" i="3"/>
  <c r="AS27" i="3"/>
  <c r="AS31" i="3"/>
  <c r="AS19" i="3"/>
  <c r="AS33" i="3"/>
  <c r="AS34" i="3"/>
  <c r="AS36" i="3"/>
  <c r="AS38" i="3"/>
  <c r="AS30" i="3"/>
  <c r="AS39" i="3"/>
  <c r="AS35" i="3"/>
  <c r="AS41" i="3"/>
  <c r="AS46" i="3"/>
  <c r="AS47" i="3"/>
  <c r="AS43" i="3"/>
  <c r="AS42" i="3"/>
  <c r="AS48" i="3"/>
  <c r="AS49" i="3"/>
  <c r="AS45" i="3"/>
  <c r="AS53" i="3"/>
  <c r="AS54" i="3"/>
  <c r="AS50" i="3"/>
  <c r="AS44" i="3"/>
  <c r="AS56" i="3"/>
  <c r="AS55" i="3"/>
  <c r="AS57" i="3"/>
  <c r="AS59" i="3"/>
  <c r="AS60" i="3"/>
  <c r="AS61" i="3"/>
  <c r="AS62" i="3"/>
  <c r="AS63" i="3"/>
  <c r="AS64" i="3"/>
  <c r="AS65" i="3"/>
  <c r="AS52" i="3"/>
  <c r="AS66" i="3"/>
  <c r="AS58" i="3"/>
  <c r="AS32" i="3"/>
  <c r="AS67" i="3"/>
  <c r="AS68" i="3"/>
  <c r="AS69" i="3"/>
  <c r="AS74" i="3"/>
  <c r="AS75" i="3"/>
  <c r="AS76" i="3"/>
  <c r="AS77" i="3"/>
  <c r="AS73" i="3"/>
  <c r="AS78" i="3"/>
  <c r="AS79" i="3"/>
  <c r="AS80" i="3"/>
  <c r="AS81" i="3"/>
  <c r="AS82" i="3"/>
  <c r="AS83" i="3"/>
  <c r="AS87" i="3"/>
  <c r="AS70" i="3"/>
  <c r="AS71" i="3"/>
  <c r="AS88" i="3"/>
  <c r="AS89" i="3"/>
  <c r="AS90" i="3"/>
  <c r="AS91" i="3"/>
  <c r="AS92" i="3"/>
  <c r="AS93" i="3"/>
  <c r="AS40" i="3"/>
  <c r="AS99" i="3"/>
  <c r="AS84" i="3"/>
  <c r="AS85" i="3"/>
  <c r="AS100" i="3"/>
  <c r="AS101" i="3"/>
  <c r="AS102" i="3"/>
  <c r="AS106" i="3"/>
  <c r="AS103" i="3"/>
  <c r="AS94" i="3"/>
  <c r="AS107" i="3"/>
  <c r="AS95" i="3"/>
  <c r="AS37" i="3"/>
  <c r="AS97" i="3"/>
  <c r="AS98" i="3"/>
  <c r="AS109" i="3"/>
  <c r="AS104" i="3"/>
  <c r="AS105" i="3"/>
  <c r="AS112" i="3"/>
  <c r="AS113" i="3"/>
  <c r="AS51" i="3"/>
  <c r="AS114" i="3"/>
  <c r="AS115" i="3"/>
  <c r="AS119" i="3"/>
  <c r="AS111" i="3"/>
  <c r="AS120" i="3"/>
  <c r="AS121" i="3"/>
  <c r="AS122" i="3"/>
  <c r="AS129" i="3"/>
  <c r="AS130" i="3"/>
  <c r="AS116" i="3"/>
  <c r="AS117" i="3"/>
  <c r="AS118" i="3"/>
  <c r="AS134" i="3"/>
  <c r="AS135" i="3"/>
  <c r="AS136" i="3"/>
  <c r="AS137" i="3"/>
  <c r="AS123" i="3"/>
  <c r="AS124" i="3"/>
  <c r="AS125" i="3"/>
  <c r="AS126" i="3"/>
  <c r="AS127" i="3"/>
  <c r="AS131" i="3"/>
  <c r="AS143" i="3"/>
  <c r="AS132" i="3"/>
  <c r="AS144" i="3"/>
  <c r="AS138" i="3"/>
  <c r="AS147" i="3"/>
  <c r="AS148" i="3"/>
  <c r="AS141" i="3"/>
  <c r="AS142" i="3"/>
  <c r="AS149" i="3"/>
  <c r="AS150" i="3"/>
  <c r="AS145" i="3"/>
  <c r="AS151" i="3"/>
  <c r="AS152" i="3"/>
  <c r="AS157" i="3"/>
  <c r="AS158" i="3"/>
  <c r="AS153" i="3"/>
  <c r="AS159" i="3"/>
  <c r="AS160" i="3"/>
  <c r="AS155" i="3"/>
  <c r="AS163" i="3"/>
  <c r="AS161" i="3"/>
  <c r="AS164" i="3"/>
  <c r="AS162" i="3"/>
  <c r="AS165" i="3"/>
  <c r="AS166" i="3"/>
  <c r="AS167" i="3"/>
  <c r="AS168" i="3"/>
  <c r="AS170" i="3"/>
  <c r="AS110" i="3"/>
  <c r="AS173" i="3"/>
  <c r="AS171" i="3"/>
  <c r="AS174" i="3"/>
  <c r="AS175" i="3"/>
  <c r="AS176" i="3"/>
  <c r="AS177" i="3"/>
  <c r="AS179" i="3"/>
  <c r="AS10" i="3"/>
  <c r="AR11" i="3"/>
  <c r="AR13" i="3"/>
  <c r="AR12" i="3"/>
  <c r="AR15" i="3"/>
  <c r="AR14" i="3"/>
  <c r="AR16" i="3"/>
  <c r="AR18" i="3"/>
  <c r="AR20" i="3"/>
  <c r="AR21" i="3"/>
  <c r="AR23" i="3"/>
  <c r="AR17" i="3"/>
  <c r="AR22" i="3"/>
  <c r="AR24" i="3"/>
  <c r="AR25" i="3"/>
  <c r="AR26" i="3"/>
  <c r="AR28" i="3"/>
  <c r="AR29" i="3"/>
  <c r="AR27" i="3"/>
  <c r="AR31" i="3"/>
  <c r="AR19" i="3"/>
  <c r="AR33" i="3"/>
  <c r="AR34" i="3"/>
  <c r="AR36" i="3"/>
  <c r="AR38" i="3"/>
  <c r="AR30" i="3"/>
  <c r="AR39" i="3"/>
  <c r="AR35" i="3"/>
  <c r="AR41" i="3"/>
  <c r="AR46" i="3"/>
  <c r="AR47" i="3"/>
  <c r="AR43" i="3"/>
  <c r="AR42" i="3"/>
  <c r="AR48" i="3"/>
  <c r="AR49" i="3"/>
  <c r="AR45" i="3"/>
  <c r="AR53" i="3"/>
  <c r="AR54" i="3"/>
  <c r="AR50" i="3"/>
  <c r="AR44" i="3"/>
  <c r="AR56" i="3"/>
  <c r="AR55" i="3"/>
  <c r="AR57" i="3"/>
  <c r="AR59" i="3"/>
  <c r="AR60" i="3"/>
  <c r="AR61" i="3"/>
  <c r="AR62" i="3"/>
  <c r="AR63" i="3"/>
  <c r="AR64" i="3"/>
  <c r="AR65" i="3"/>
  <c r="AR52" i="3"/>
  <c r="AR66" i="3"/>
  <c r="AR58" i="3"/>
  <c r="AR32" i="3"/>
  <c r="AR67" i="3"/>
  <c r="AR68" i="3"/>
  <c r="AR69" i="3"/>
  <c r="AR74" i="3"/>
  <c r="AR75" i="3"/>
  <c r="AR76" i="3"/>
  <c r="AR77" i="3"/>
  <c r="AR73" i="3"/>
  <c r="AR78" i="3"/>
  <c r="AR79" i="3"/>
  <c r="AR80" i="3"/>
  <c r="AR81" i="3"/>
  <c r="AR82" i="3"/>
  <c r="AR83" i="3"/>
  <c r="AR87" i="3"/>
  <c r="AR70" i="3"/>
  <c r="AR71" i="3"/>
  <c r="AR88" i="3"/>
  <c r="AR89" i="3"/>
  <c r="AR90" i="3"/>
  <c r="AR91" i="3"/>
  <c r="AR92" i="3"/>
  <c r="AR93" i="3"/>
  <c r="AR40" i="3"/>
  <c r="AR99" i="3"/>
  <c r="AR84" i="3"/>
  <c r="AR85" i="3"/>
  <c r="AR100" i="3"/>
  <c r="AR101" i="3"/>
  <c r="AR102" i="3"/>
  <c r="AR106" i="3"/>
  <c r="AR103" i="3"/>
  <c r="AR94" i="3"/>
  <c r="AR107" i="3"/>
  <c r="AR95" i="3"/>
  <c r="AR37" i="3"/>
  <c r="AR97" i="3"/>
  <c r="AR98" i="3"/>
  <c r="AR109" i="3"/>
  <c r="AR104" i="3"/>
  <c r="AR105" i="3"/>
  <c r="AR112" i="3"/>
  <c r="AR113" i="3"/>
  <c r="AR51" i="3"/>
  <c r="AR114" i="3"/>
  <c r="AR115" i="3"/>
  <c r="AR119" i="3"/>
  <c r="AR111" i="3"/>
  <c r="AR120" i="3"/>
  <c r="AR121" i="3"/>
  <c r="AR122" i="3"/>
  <c r="AR129" i="3"/>
  <c r="AR130" i="3"/>
  <c r="AR116" i="3"/>
  <c r="AR117" i="3"/>
  <c r="AR118" i="3"/>
  <c r="AR134" i="3"/>
  <c r="AR135" i="3"/>
  <c r="AR136" i="3"/>
  <c r="AR137" i="3"/>
  <c r="AR123" i="3"/>
  <c r="AR124" i="3"/>
  <c r="AR125" i="3"/>
  <c r="AR126" i="3"/>
  <c r="AR127" i="3"/>
  <c r="AR131" i="3"/>
  <c r="AR143" i="3"/>
  <c r="AR132" i="3"/>
  <c r="AR144" i="3"/>
  <c r="AR138" i="3"/>
  <c r="AR147" i="3"/>
  <c r="AR148" i="3"/>
  <c r="AR141" i="3"/>
  <c r="AR142" i="3"/>
  <c r="AR149" i="3"/>
  <c r="AR150" i="3"/>
  <c r="AR145" i="3"/>
  <c r="AR151" i="3"/>
  <c r="AR152" i="3"/>
  <c r="AR157" i="3"/>
  <c r="AR158" i="3"/>
  <c r="AR153" i="3"/>
  <c r="AR159" i="3"/>
  <c r="AR160" i="3"/>
  <c r="AR155" i="3"/>
  <c r="AR163" i="3"/>
  <c r="AR161" i="3"/>
  <c r="AR164" i="3"/>
  <c r="AR162" i="3"/>
  <c r="AR165" i="3"/>
  <c r="AR166" i="3"/>
  <c r="AR167" i="3"/>
  <c r="AR168" i="3"/>
  <c r="AR170" i="3"/>
  <c r="AR110" i="3"/>
  <c r="AR173" i="3"/>
  <c r="AR171" i="3"/>
  <c r="AR174" i="3"/>
  <c r="AR175" i="3"/>
  <c r="AR176" i="3"/>
  <c r="AR177" i="3"/>
  <c r="AR179" i="3"/>
  <c r="AR10" i="3"/>
  <c r="AQ13" i="3"/>
  <c r="AQ12" i="3"/>
  <c r="AQ15" i="3"/>
  <c r="AQ14" i="3"/>
  <c r="AQ16" i="3"/>
  <c r="AQ18" i="3"/>
  <c r="AQ20" i="3"/>
  <c r="AQ21" i="3"/>
  <c r="AQ23" i="3"/>
  <c r="AQ17" i="3"/>
  <c r="AQ22" i="3"/>
  <c r="AQ24" i="3"/>
  <c r="AQ25" i="3"/>
  <c r="AQ26" i="3"/>
  <c r="AQ28" i="3"/>
  <c r="AQ29" i="3"/>
  <c r="AQ27" i="3"/>
  <c r="AQ31" i="3"/>
  <c r="AQ19" i="3"/>
  <c r="AQ33" i="3"/>
  <c r="AQ34" i="3"/>
  <c r="AQ36" i="3"/>
  <c r="AQ38" i="3"/>
  <c r="AQ30" i="3"/>
  <c r="AQ39" i="3"/>
  <c r="AQ35" i="3"/>
  <c r="AQ41" i="3"/>
  <c r="AQ46" i="3"/>
  <c r="AQ47" i="3"/>
  <c r="AQ43" i="3"/>
  <c r="AQ42" i="3"/>
  <c r="AQ48" i="3"/>
  <c r="AQ49" i="3"/>
  <c r="AQ45" i="3"/>
  <c r="AQ53" i="3"/>
  <c r="AQ54" i="3"/>
  <c r="AQ50" i="3"/>
  <c r="AQ44" i="3"/>
  <c r="AQ56" i="3"/>
  <c r="AQ55" i="3"/>
  <c r="AQ57" i="3"/>
  <c r="AQ59" i="3"/>
  <c r="AQ60" i="3"/>
  <c r="AQ61" i="3"/>
  <c r="AQ62" i="3"/>
  <c r="AQ63" i="3"/>
  <c r="AQ64" i="3"/>
  <c r="AQ65" i="3"/>
  <c r="AQ52" i="3"/>
  <c r="AQ66" i="3"/>
  <c r="AQ58" i="3"/>
  <c r="AQ32" i="3"/>
  <c r="AQ67" i="3"/>
  <c r="AQ68" i="3"/>
  <c r="AQ69" i="3"/>
  <c r="AQ74" i="3"/>
  <c r="AQ75" i="3"/>
  <c r="AQ76" i="3"/>
  <c r="AQ77" i="3"/>
  <c r="AQ73" i="3"/>
  <c r="AQ78" i="3"/>
  <c r="AQ79" i="3"/>
  <c r="AQ80" i="3"/>
  <c r="AQ81" i="3"/>
  <c r="AQ82" i="3"/>
  <c r="AQ83" i="3"/>
  <c r="AQ87" i="3"/>
  <c r="AQ70" i="3"/>
  <c r="AQ71" i="3"/>
  <c r="AQ88" i="3"/>
  <c r="AQ89" i="3"/>
  <c r="AQ90" i="3"/>
  <c r="AQ91" i="3"/>
  <c r="AQ92" i="3"/>
  <c r="AQ93" i="3"/>
  <c r="AQ40" i="3"/>
  <c r="AQ99" i="3"/>
  <c r="AQ84" i="3"/>
  <c r="AQ85" i="3"/>
  <c r="AQ100" i="3"/>
  <c r="AQ101" i="3"/>
  <c r="AQ102" i="3"/>
  <c r="AQ106" i="3"/>
  <c r="AQ103" i="3"/>
  <c r="AQ94" i="3"/>
  <c r="AQ107" i="3"/>
  <c r="AQ95" i="3"/>
  <c r="AQ37" i="3"/>
  <c r="AQ97" i="3"/>
  <c r="AQ98" i="3"/>
  <c r="AQ109" i="3"/>
  <c r="AQ104" i="3"/>
  <c r="AQ105" i="3"/>
  <c r="AQ112" i="3"/>
  <c r="AQ113" i="3"/>
  <c r="AQ51" i="3"/>
  <c r="AQ114" i="3"/>
  <c r="AQ115" i="3"/>
  <c r="AQ119" i="3"/>
  <c r="AQ111" i="3"/>
  <c r="AQ120" i="3"/>
  <c r="AQ121" i="3"/>
  <c r="AQ122" i="3"/>
  <c r="AQ129" i="3"/>
  <c r="AQ130" i="3"/>
  <c r="AQ116" i="3"/>
  <c r="AQ117" i="3"/>
  <c r="AQ118" i="3"/>
  <c r="AQ134" i="3"/>
  <c r="AQ135" i="3"/>
  <c r="AQ136" i="3"/>
  <c r="AQ137" i="3"/>
  <c r="AQ123" i="3"/>
  <c r="AQ124" i="3"/>
  <c r="AQ125" i="3"/>
  <c r="AQ126" i="3"/>
  <c r="AQ127" i="3"/>
  <c r="AQ131" i="3"/>
  <c r="AQ143" i="3"/>
  <c r="AQ132" i="3"/>
  <c r="AQ144" i="3"/>
  <c r="AQ138" i="3"/>
  <c r="AQ147" i="3"/>
  <c r="AQ148" i="3"/>
  <c r="AQ141" i="3"/>
  <c r="AQ142" i="3"/>
  <c r="AQ149" i="3"/>
  <c r="AQ150" i="3"/>
  <c r="AQ145" i="3"/>
  <c r="AQ151" i="3"/>
  <c r="AQ152" i="3"/>
  <c r="AQ157" i="3"/>
  <c r="AQ158" i="3"/>
  <c r="AQ153" i="3"/>
  <c r="AQ159" i="3"/>
  <c r="AQ160" i="3"/>
  <c r="AQ155" i="3"/>
  <c r="AQ163" i="3"/>
  <c r="AQ161" i="3"/>
  <c r="AQ164" i="3"/>
  <c r="AQ162" i="3"/>
  <c r="AQ165" i="3"/>
  <c r="AQ166" i="3"/>
  <c r="AQ167" i="3"/>
  <c r="AQ168" i="3"/>
  <c r="AQ170" i="3"/>
  <c r="AQ110" i="3"/>
  <c r="AQ173" i="3"/>
  <c r="AQ171" i="3"/>
  <c r="AQ174" i="3"/>
  <c r="AQ175" i="3"/>
  <c r="AQ176" i="3"/>
  <c r="AQ177" i="3"/>
  <c r="AQ179" i="3"/>
  <c r="AQ10" i="3"/>
  <c r="AQ11" i="3"/>
  <c r="AP11" i="3"/>
  <c r="AD11" i="3"/>
  <c r="AO10" i="3"/>
  <c r="AO11" i="3"/>
  <c r="AO13" i="3"/>
  <c r="AO12" i="3"/>
  <c r="AO15" i="3"/>
  <c r="AO14" i="3"/>
  <c r="AO16" i="3"/>
  <c r="AO18" i="3"/>
  <c r="AO20" i="3"/>
  <c r="AO21" i="3"/>
  <c r="AO23" i="3"/>
  <c r="AO17" i="3"/>
  <c r="AO22" i="3"/>
  <c r="AO24" i="3"/>
  <c r="AO25" i="3"/>
  <c r="AO26" i="3"/>
  <c r="AO28" i="3"/>
  <c r="AO29" i="3"/>
  <c r="AO27" i="3"/>
  <c r="AO31" i="3"/>
  <c r="AO19" i="3"/>
  <c r="AO33" i="3"/>
  <c r="AO34" i="3"/>
  <c r="AO36" i="3"/>
  <c r="AO38" i="3"/>
  <c r="AO30" i="3"/>
  <c r="AO39" i="3"/>
  <c r="AO41" i="3"/>
  <c r="AO46" i="3"/>
  <c r="AO47" i="3"/>
  <c r="AO43" i="3"/>
  <c r="AO42" i="3"/>
  <c r="AO48" i="3"/>
  <c r="AO49" i="3"/>
  <c r="AO45" i="3"/>
  <c r="AO53" i="3"/>
  <c r="AO54" i="3"/>
  <c r="AO50" i="3"/>
  <c r="AO44" i="3"/>
  <c r="AO56" i="3"/>
  <c r="AO55" i="3"/>
  <c r="AO57" i="3"/>
  <c r="AO59" i="3"/>
  <c r="AO60" i="3"/>
  <c r="AO61" i="3"/>
  <c r="AO62" i="3"/>
  <c r="AO63" i="3"/>
  <c r="AO64" i="3"/>
  <c r="AO65" i="3"/>
  <c r="AO52" i="3"/>
  <c r="AO66" i="3"/>
  <c r="AO58" i="3"/>
  <c r="AO32" i="3"/>
  <c r="AO67" i="3"/>
  <c r="AO68" i="3"/>
  <c r="AO69" i="3"/>
  <c r="AO74" i="3"/>
  <c r="AO75" i="3"/>
  <c r="AO76" i="3"/>
  <c r="AO77" i="3"/>
  <c r="AO73" i="3"/>
  <c r="AO78" i="3"/>
  <c r="AO79" i="3"/>
  <c r="AO80" i="3"/>
  <c r="AO81" i="3"/>
  <c r="AO82" i="3"/>
  <c r="AO83" i="3"/>
  <c r="AO87" i="3"/>
  <c r="AO70" i="3"/>
  <c r="AO71" i="3"/>
  <c r="AO88" i="3"/>
  <c r="AO89" i="3"/>
  <c r="AO90" i="3"/>
  <c r="AO91" i="3"/>
  <c r="AO92" i="3"/>
  <c r="AO93" i="3"/>
  <c r="AO40" i="3"/>
  <c r="AO99" i="3"/>
  <c r="AO84" i="3"/>
  <c r="AO85" i="3"/>
  <c r="AO100" i="3"/>
  <c r="AO101" i="3"/>
  <c r="AO102" i="3"/>
  <c r="AO106" i="3"/>
  <c r="AO103" i="3"/>
  <c r="AO94" i="3"/>
  <c r="AO107" i="3"/>
  <c r="AO95" i="3"/>
  <c r="AO37" i="3"/>
  <c r="AO97" i="3"/>
  <c r="AO98" i="3"/>
  <c r="AO109" i="3"/>
  <c r="AO104" i="3"/>
  <c r="AO105" i="3"/>
  <c r="AO112" i="3"/>
  <c r="AO113" i="3"/>
  <c r="AO51" i="3"/>
  <c r="AO114" i="3"/>
  <c r="AO115" i="3"/>
  <c r="AO119" i="3"/>
  <c r="AO111" i="3"/>
  <c r="AO120" i="3"/>
  <c r="AO121" i="3"/>
  <c r="AO122" i="3"/>
  <c r="AO129" i="3"/>
  <c r="AO130" i="3"/>
  <c r="AO116" i="3"/>
  <c r="AO117" i="3"/>
  <c r="AO118" i="3"/>
  <c r="AO134" i="3"/>
  <c r="AO135" i="3"/>
  <c r="AO136" i="3"/>
  <c r="AO137" i="3"/>
  <c r="AO123" i="3"/>
  <c r="AO124" i="3"/>
  <c r="AO125" i="3"/>
  <c r="AO126" i="3"/>
  <c r="AO127" i="3"/>
  <c r="AO131" i="3"/>
  <c r="AO143" i="3"/>
  <c r="AO132" i="3"/>
  <c r="AO144" i="3"/>
  <c r="AO138" i="3"/>
  <c r="AO147" i="3"/>
  <c r="AO148" i="3"/>
  <c r="AO141" i="3"/>
  <c r="AO142" i="3"/>
  <c r="AO149" i="3"/>
  <c r="AO150" i="3"/>
  <c r="AO145" i="3"/>
  <c r="AO151" i="3"/>
  <c r="AO152" i="3"/>
  <c r="AO157" i="3"/>
  <c r="AO158" i="3"/>
  <c r="AO153" i="3"/>
  <c r="AO159" i="3"/>
  <c r="AO160" i="3"/>
  <c r="AO155" i="3"/>
  <c r="AO163" i="3"/>
  <c r="AO161" i="3"/>
  <c r="AO164" i="3"/>
  <c r="AO162" i="3"/>
  <c r="AO165" i="3"/>
  <c r="AO166" i="3"/>
  <c r="AO167" i="3"/>
  <c r="AO168" i="3"/>
  <c r="AO170" i="3"/>
  <c r="AO110" i="3"/>
  <c r="AO173" i="3"/>
  <c r="AO171" i="3"/>
  <c r="AO174" i="3"/>
  <c r="AO175" i="3"/>
  <c r="AO176" i="3"/>
  <c r="AO177" i="3"/>
  <c r="AO179" i="3"/>
  <c r="AO35" i="3"/>
  <c r="AN11" i="3"/>
  <c r="AN13" i="3"/>
  <c r="AN12" i="3"/>
  <c r="AN15" i="3"/>
  <c r="AN14" i="3"/>
  <c r="AN16" i="3"/>
  <c r="AN18" i="3"/>
  <c r="AN20" i="3"/>
  <c r="AN21" i="3"/>
  <c r="AN23" i="3"/>
  <c r="AN17" i="3"/>
  <c r="AN22" i="3"/>
  <c r="AN24" i="3"/>
  <c r="AN25" i="3"/>
  <c r="AN26" i="3"/>
  <c r="AN28" i="3"/>
  <c r="AN29" i="3"/>
  <c r="AN27" i="3"/>
  <c r="AN31" i="3"/>
  <c r="AN19" i="3"/>
  <c r="AN33" i="3"/>
  <c r="AN34" i="3"/>
  <c r="AN36" i="3"/>
  <c r="AN38" i="3"/>
  <c r="AN30" i="3"/>
  <c r="AN39" i="3"/>
  <c r="AN35" i="3"/>
  <c r="AN41" i="3"/>
  <c r="AN46" i="3"/>
  <c r="AN47" i="3"/>
  <c r="AN43" i="3"/>
  <c r="AN42" i="3"/>
  <c r="AN48" i="3"/>
  <c r="AN49" i="3"/>
  <c r="AN45" i="3"/>
  <c r="AN53" i="3"/>
  <c r="AN54" i="3"/>
  <c r="AN50" i="3"/>
  <c r="AN44" i="3"/>
  <c r="AN56" i="3"/>
  <c r="AN55" i="3"/>
  <c r="AN57" i="3"/>
  <c r="AN59" i="3"/>
  <c r="AN60" i="3"/>
  <c r="AN61" i="3"/>
  <c r="AN62" i="3"/>
  <c r="AN63" i="3"/>
  <c r="AN64" i="3"/>
  <c r="AN65" i="3"/>
  <c r="AN52" i="3"/>
  <c r="AN66" i="3"/>
  <c r="AN58" i="3"/>
  <c r="AN32" i="3"/>
  <c r="AN67" i="3"/>
  <c r="AN68" i="3"/>
  <c r="AN69" i="3"/>
  <c r="AN74" i="3"/>
  <c r="AN75" i="3"/>
  <c r="AN76" i="3"/>
  <c r="AN77" i="3"/>
  <c r="AN73" i="3"/>
  <c r="AN78" i="3"/>
  <c r="AN79" i="3"/>
  <c r="AN80" i="3"/>
  <c r="AN81" i="3"/>
  <c r="AN82" i="3"/>
  <c r="AN83" i="3"/>
  <c r="AN87" i="3"/>
  <c r="AN70" i="3"/>
  <c r="AN71" i="3"/>
  <c r="AN88" i="3"/>
  <c r="AN89" i="3"/>
  <c r="AN90" i="3"/>
  <c r="AN91" i="3"/>
  <c r="AN92" i="3"/>
  <c r="AN93" i="3"/>
  <c r="AN40" i="3"/>
  <c r="AN99" i="3"/>
  <c r="AN84" i="3"/>
  <c r="AN85" i="3"/>
  <c r="AN100" i="3"/>
  <c r="AN101" i="3"/>
  <c r="AN102" i="3"/>
  <c r="AN106" i="3"/>
  <c r="AN103" i="3"/>
  <c r="AN94" i="3"/>
  <c r="AN107" i="3"/>
  <c r="AN95" i="3"/>
  <c r="AN37" i="3"/>
  <c r="AN97" i="3"/>
  <c r="AN98" i="3"/>
  <c r="AN109" i="3"/>
  <c r="AN104" i="3"/>
  <c r="AN105" i="3"/>
  <c r="AN112" i="3"/>
  <c r="AN113" i="3"/>
  <c r="AN51" i="3"/>
  <c r="AN114" i="3"/>
  <c r="AN115" i="3"/>
  <c r="AN119" i="3"/>
  <c r="AN111" i="3"/>
  <c r="AN120" i="3"/>
  <c r="AN121" i="3"/>
  <c r="AN122" i="3"/>
  <c r="AN129" i="3"/>
  <c r="AN130" i="3"/>
  <c r="AN116" i="3"/>
  <c r="AN117" i="3"/>
  <c r="AN118" i="3"/>
  <c r="AN134" i="3"/>
  <c r="AN135" i="3"/>
  <c r="AN136" i="3"/>
  <c r="AN137" i="3"/>
  <c r="AN123" i="3"/>
  <c r="AN124" i="3"/>
  <c r="AN125" i="3"/>
  <c r="AN126" i="3"/>
  <c r="AN127" i="3"/>
  <c r="AN131" i="3"/>
  <c r="AN143" i="3"/>
  <c r="AN132" i="3"/>
  <c r="AN144" i="3"/>
  <c r="AN138" i="3"/>
  <c r="AN147" i="3"/>
  <c r="AN148" i="3"/>
  <c r="AN141" i="3"/>
  <c r="AN142" i="3"/>
  <c r="AN149" i="3"/>
  <c r="AN150" i="3"/>
  <c r="AN145" i="3"/>
  <c r="AN151" i="3"/>
  <c r="AN152" i="3"/>
  <c r="AN157" i="3"/>
  <c r="AN158" i="3"/>
  <c r="AN153" i="3"/>
  <c r="AN159" i="3"/>
  <c r="AN160" i="3"/>
  <c r="AN155" i="3"/>
  <c r="AN163" i="3"/>
  <c r="AN161" i="3"/>
  <c r="AN164" i="3"/>
  <c r="AN162" i="3"/>
  <c r="AN165" i="3"/>
  <c r="AN166" i="3"/>
  <c r="AN167" i="3"/>
  <c r="AN168" i="3"/>
  <c r="AN170" i="3"/>
  <c r="AN110" i="3"/>
  <c r="AN173" i="3"/>
  <c r="AN171" i="3"/>
  <c r="AN174" i="3"/>
  <c r="AN175" i="3"/>
  <c r="AN176" i="3"/>
  <c r="AN177" i="3"/>
  <c r="AN179" i="3"/>
  <c r="AN10" i="3"/>
  <c r="AM11" i="3"/>
  <c r="AM13" i="3"/>
  <c r="AM12" i="3"/>
  <c r="AM15" i="3"/>
  <c r="AM14" i="3"/>
  <c r="AM16" i="3"/>
  <c r="AM18" i="3"/>
  <c r="AM20" i="3"/>
  <c r="AM21" i="3"/>
  <c r="AM23" i="3"/>
  <c r="AM17" i="3"/>
  <c r="AM22" i="3"/>
  <c r="AM24" i="3"/>
  <c r="AM25" i="3"/>
  <c r="AM26" i="3"/>
  <c r="AM28" i="3"/>
  <c r="AM29" i="3"/>
  <c r="AM27" i="3"/>
  <c r="AM31" i="3"/>
  <c r="AM19" i="3"/>
  <c r="AM33" i="3"/>
  <c r="AM34" i="3"/>
  <c r="AM36" i="3"/>
  <c r="AM38" i="3"/>
  <c r="AM30" i="3"/>
  <c r="AM39" i="3"/>
  <c r="AM35" i="3"/>
  <c r="AM41" i="3"/>
  <c r="AM46" i="3"/>
  <c r="AM47" i="3"/>
  <c r="AM43" i="3"/>
  <c r="AM42" i="3"/>
  <c r="AM48" i="3"/>
  <c r="AM49" i="3"/>
  <c r="AM45" i="3"/>
  <c r="AM53" i="3"/>
  <c r="AM54" i="3"/>
  <c r="AM50" i="3"/>
  <c r="AM44" i="3"/>
  <c r="AM56" i="3"/>
  <c r="AM55" i="3"/>
  <c r="AM57" i="3"/>
  <c r="AM59" i="3"/>
  <c r="AM60" i="3"/>
  <c r="AM61" i="3"/>
  <c r="AM62" i="3"/>
  <c r="AM63" i="3"/>
  <c r="AM64" i="3"/>
  <c r="AM65" i="3"/>
  <c r="AM52" i="3"/>
  <c r="AM66" i="3"/>
  <c r="AM58" i="3"/>
  <c r="AM32" i="3"/>
  <c r="AM67" i="3"/>
  <c r="AM68" i="3"/>
  <c r="AM69" i="3"/>
  <c r="AM74" i="3"/>
  <c r="AM75" i="3"/>
  <c r="AM76" i="3"/>
  <c r="AM77" i="3"/>
  <c r="AM73" i="3"/>
  <c r="AM78" i="3"/>
  <c r="AM79" i="3"/>
  <c r="AM80" i="3"/>
  <c r="AM81" i="3"/>
  <c r="AM82" i="3"/>
  <c r="AM83" i="3"/>
  <c r="AM87" i="3"/>
  <c r="AM70" i="3"/>
  <c r="AM71" i="3"/>
  <c r="AM88" i="3"/>
  <c r="AM89" i="3"/>
  <c r="AM90" i="3"/>
  <c r="AM91" i="3"/>
  <c r="AM92" i="3"/>
  <c r="AM93" i="3"/>
  <c r="AM40" i="3"/>
  <c r="AM99" i="3"/>
  <c r="AM84" i="3"/>
  <c r="AM85" i="3"/>
  <c r="AM100" i="3"/>
  <c r="AM101" i="3"/>
  <c r="AM102" i="3"/>
  <c r="AM106" i="3"/>
  <c r="AM103" i="3"/>
  <c r="AM94" i="3"/>
  <c r="AM107" i="3"/>
  <c r="AM95" i="3"/>
  <c r="AM37" i="3"/>
  <c r="AM97" i="3"/>
  <c r="AM98" i="3"/>
  <c r="AM109" i="3"/>
  <c r="AM104" i="3"/>
  <c r="AM105" i="3"/>
  <c r="AM112" i="3"/>
  <c r="AM113" i="3"/>
  <c r="AM51" i="3"/>
  <c r="AM114" i="3"/>
  <c r="AM115" i="3"/>
  <c r="AM119" i="3"/>
  <c r="AM111" i="3"/>
  <c r="AM120" i="3"/>
  <c r="AM121" i="3"/>
  <c r="AM122" i="3"/>
  <c r="AM129" i="3"/>
  <c r="AM130" i="3"/>
  <c r="AM116" i="3"/>
  <c r="AM117" i="3"/>
  <c r="AM118" i="3"/>
  <c r="AM134" i="3"/>
  <c r="AM135" i="3"/>
  <c r="AM136" i="3"/>
  <c r="AM137" i="3"/>
  <c r="AM123" i="3"/>
  <c r="AM124" i="3"/>
  <c r="AM125" i="3"/>
  <c r="AM126" i="3"/>
  <c r="AM127" i="3"/>
  <c r="AM131" i="3"/>
  <c r="AM143" i="3"/>
  <c r="AM132" i="3"/>
  <c r="AM144" i="3"/>
  <c r="AM138" i="3"/>
  <c r="AM147" i="3"/>
  <c r="AM148" i="3"/>
  <c r="AM141" i="3"/>
  <c r="AM142" i="3"/>
  <c r="AM149" i="3"/>
  <c r="AM150" i="3"/>
  <c r="AM145" i="3"/>
  <c r="AM151" i="3"/>
  <c r="AM152" i="3"/>
  <c r="AM157" i="3"/>
  <c r="AM158" i="3"/>
  <c r="AM153" i="3"/>
  <c r="AM159" i="3"/>
  <c r="AM160" i="3"/>
  <c r="AM155" i="3"/>
  <c r="AM163" i="3"/>
  <c r="AM161" i="3"/>
  <c r="AM164" i="3"/>
  <c r="AM162" i="3"/>
  <c r="AM165" i="3"/>
  <c r="AM166" i="3"/>
  <c r="AM167" i="3"/>
  <c r="AM168" i="3"/>
  <c r="AM170" i="3"/>
  <c r="AM110" i="3"/>
  <c r="AM173" i="3"/>
  <c r="AM171" i="3"/>
  <c r="AM174" i="3"/>
  <c r="AM175" i="3"/>
  <c r="AM176" i="3"/>
  <c r="AM177" i="3"/>
  <c r="AM179" i="3"/>
  <c r="AM10" i="3"/>
  <c r="AL11" i="3"/>
  <c r="AL13" i="3"/>
  <c r="AL12" i="3"/>
  <c r="AL15" i="3"/>
  <c r="AL14" i="3"/>
  <c r="AL16" i="3"/>
  <c r="AL18" i="3"/>
  <c r="AL20" i="3"/>
  <c r="AL21" i="3"/>
  <c r="AL23" i="3"/>
  <c r="AL17" i="3"/>
  <c r="AL22" i="3"/>
  <c r="AL24" i="3"/>
  <c r="AL25" i="3"/>
  <c r="AL26" i="3"/>
  <c r="AL28" i="3"/>
  <c r="AL29" i="3"/>
  <c r="AL27" i="3"/>
  <c r="AL31" i="3"/>
  <c r="AL19" i="3"/>
  <c r="AL33" i="3"/>
  <c r="AL34" i="3"/>
  <c r="AL36" i="3"/>
  <c r="AL38" i="3"/>
  <c r="AL30" i="3"/>
  <c r="AL39" i="3"/>
  <c r="AL35" i="3"/>
  <c r="AL41" i="3"/>
  <c r="AL46" i="3"/>
  <c r="AL47" i="3"/>
  <c r="AL43" i="3"/>
  <c r="AL42" i="3"/>
  <c r="AL48" i="3"/>
  <c r="AL49" i="3"/>
  <c r="AL45" i="3"/>
  <c r="AL53" i="3"/>
  <c r="AL54" i="3"/>
  <c r="AL50" i="3"/>
  <c r="AL44" i="3"/>
  <c r="AL56" i="3"/>
  <c r="AL55" i="3"/>
  <c r="AL57" i="3"/>
  <c r="AL59" i="3"/>
  <c r="AL60" i="3"/>
  <c r="AL61" i="3"/>
  <c r="AL62" i="3"/>
  <c r="AL63" i="3"/>
  <c r="AL64" i="3"/>
  <c r="AL65" i="3"/>
  <c r="AL52" i="3"/>
  <c r="AL66" i="3"/>
  <c r="AL58" i="3"/>
  <c r="AL32" i="3"/>
  <c r="AL67" i="3"/>
  <c r="AL68" i="3"/>
  <c r="AL69" i="3"/>
  <c r="AL74" i="3"/>
  <c r="AL75" i="3"/>
  <c r="AL76" i="3"/>
  <c r="AL77" i="3"/>
  <c r="AL73" i="3"/>
  <c r="AL78" i="3"/>
  <c r="AL79" i="3"/>
  <c r="AL80" i="3"/>
  <c r="AL81" i="3"/>
  <c r="AL82" i="3"/>
  <c r="AL83" i="3"/>
  <c r="AL87" i="3"/>
  <c r="AL70" i="3"/>
  <c r="AL71" i="3"/>
  <c r="AL88" i="3"/>
  <c r="AL89" i="3"/>
  <c r="AL90" i="3"/>
  <c r="AL91" i="3"/>
  <c r="AL92" i="3"/>
  <c r="AL93" i="3"/>
  <c r="AL40" i="3"/>
  <c r="AL99" i="3"/>
  <c r="AL84" i="3"/>
  <c r="AL85" i="3"/>
  <c r="AL100" i="3"/>
  <c r="AL101" i="3"/>
  <c r="AL102" i="3"/>
  <c r="AL106" i="3"/>
  <c r="AL103" i="3"/>
  <c r="AL94" i="3"/>
  <c r="AL107" i="3"/>
  <c r="AL95" i="3"/>
  <c r="AL37" i="3"/>
  <c r="AL97" i="3"/>
  <c r="AL98" i="3"/>
  <c r="AL109" i="3"/>
  <c r="AL104" i="3"/>
  <c r="AL105" i="3"/>
  <c r="AL112" i="3"/>
  <c r="AL113" i="3"/>
  <c r="AL51" i="3"/>
  <c r="AL114" i="3"/>
  <c r="AL115" i="3"/>
  <c r="AL119" i="3"/>
  <c r="AL111" i="3"/>
  <c r="AL120" i="3"/>
  <c r="AL121" i="3"/>
  <c r="AL122" i="3"/>
  <c r="AL129" i="3"/>
  <c r="AL130" i="3"/>
  <c r="AL116" i="3"/>
  <c r="AL117" i="3"/>
  <c r="AL118" i="3"/>
  <c r="AL134" i="3"/>
  <c r="AL135" i="3"/>
  <c r="AL136" i="3"/>
  <c r="AL137" i="3"/>
  <c r="AL123" i="3"/>
  <c r="AL124" i="3"/>
  <c r="AL125" i="3"/>
  <c r="AL126" i="3"/>
  <c r="AL127" i="3"/>
  <c r="AL131" i="3"/>
  <c r="AL143" i="3"/>
  <c r="AL132" i="3"/>
  <c r="AL144" i="3"/>
  <c r="AL138" i="3"/>
  <c r="AL147" i="3"/>
  <c r="AL148" i="3"/>
  <c r="AL141" i="3"/>
  <c r="AL142" i="3"/>
  <c r="AL149" i="3"/>
  <c r="AL150" i="3"/>
  <c r="AL145" i="3"/>
  <c r="AL151" i="3"/>
  <c r="AL152" i="3"/>
  <c r="AL157" i="3"/>
  <c r="AL158" i="3"/>
  <c r="AL153" i="3"/>
  <c r="AL159" i="3"/>
  <c r="AL160" i="3"/>
  <c r="AL155" i="3"/>
  <c r="AL163" i="3"/>
  <c r="AL161" i="3"/>
  <c r="AL164" i="3"/>
  <c r="AL162" i="3"/>
  <c r="AL165" i="3"/>
  <c r="AL166" i="3"/>
  <c r="AL167" i="3"/>
  <c r="AL168" i="3"/>
  <c r="AL170" i="3"/>
  <c r="AL110" i="3"/>
  <c r="AL173" i="3"/>
  <c r="AL171" i="3"/>
  <c r="AL174" i="3"/>
  <c r="AL175" i="3"/>
  <c r="AL176" i="3"/>
  <c r="AL177" i="3"/>
  <c r="AL179" i="3"/>
  <c r="AL10" i="3"/>
  <c r="AK11" i="3"/>
  <c r="AK13" i="3"/>
  <c r="AK12" i="3"/>
  <c r="AK15" i="3"/>
  <c r="AK14" i="3"/>
  <c r="AK16" i="3"/>
  <c r="AK18" i="3"/>
  <c r="AK20" i="3"/>
  <c r="AK21" i="3"/>
  <c r="AK23" i="3"/>
  <c r="AK17" i="3"/>
  <c r="AK22" i="3"/>
  <c r="AK24" i="3"/>
  <c r="AK25" i="3"/>
  <c r="AK26" i="3"/>
  <c r="AK28" i="3"/>
  <c r="AK29" i="3"/>
  <c r="AK27" i="3"/>
  <c r="AK31" i="3"/>
  <c r="AK19" i="3"/>
  <c r="AK33" i="3"/>
  <c r="AK34" i="3"/>
  <c r="AK36" i="3"/>
  <c r="AK38" i="3"/>
  <c r="AK30" i="3"/>
  <c r="AK39" i="3"/>
  <c r="AK35" i="3"/>
  <c r="AK41" i="3"/>
  <c r="AK46" i="3"/>
  <c r="AK47" i="3"/>
  <c r="AK43" i="3"/>
  <c r="AK42" i="3"/>
  <c r="AK48" i="3"/>
  <c r="AK49" i="3"/>
  <c r="AK45" i="3"/>
  <c r="AK53" i="3"/>
  <c r="AK54" i="3"/>
  <c r="AK50" i="3"/>
  <c r="AK44" i="3"/>
  <c r="AK56" i="3"/>
  <c r="AK55" i="3"/>
  <c r="AK57" i="3"/>
  <c r="AK59" i="3"/>
  <c r="AK60" i="3"/>
  <c r="AK61" i="3"/>
  <c r="AK62" i="3"/>
  <c r="AK63" i="3"/>
  <c r="AK64" i="3"/>
  <c r="AK65" i="3"/>
  <c r="AK52" i="3"/>
  <c r="AK66" i="3"/>
  <c r="AK58" i="3"/>
  <c r="AK32" i="3"/>
  <c r="AK67" i="3"/>
  <c r="AK68" i="3"/>
  <c r="AK69" i="3"/>
  <c r="AK74" i="3"/>
  <c r="AK75" i="3"/>
  <c r="AK76" i="3"/>
  <c r="AK77" i="3"/>
  <c r="AK73" i="3"/>
  <c r="AK78" i="3"/>
  <c r="AK79" i="3"/>
  <c r="AK80" i="3"/>
  <c r="AK81" i="3"/>
  <c r="AK82" i="3"/>
  <c r="AK83" i="3"/>
  <c r="AK87" i="3"/>
  <c r="AK70" i="3"/>
  <c r="AK71" i="3"/>
  <c r="AK88" i="3"/>
  <c r="AK89" i="3"/>
  <c r="AK90" i="3"/>
  <c r="AK91" i="3"/>
  <c r="AK92" i="3"/>
  <c r="AK93" i="3"/>
  <c r="AK40" i="3"/>
  <c r="AK99" i="3"/>
  <c r="AK84" i="3"/>
  <c r="AK85" i="3"/>
  <c r="AK100" i="3"/>
  <c r="AK101" i="3"/>
  <c r="AK102" i="3"/>
  <c r="AK106" i="3"/>
  <c r="AK103" i="3"/>
  <c r="AK94" i="3"/>
  <c r="AK107" i="3"/>
  <c r="AK95" i="3"/>
  <c r="AK37" i="3"/>
  <c r="AK97" i="3"/>
  <c r="AK98" i="3"/>
  <c r="AK109" i="3"/>
  <c r="AK104" i="3"/>
  <c r="AK105" i="3"/>
  <c r="AK112" i="3"/>
  <c r="AK113" i="3"/>
  <c r="AK51" i="3"/>
  <c r="AK114" i="3"/>
  <c r="AK115" i="3"/>
  <c r="AK119" i="3"/>
  <c r="AK111" i="3"/>
  <c r="AK120" i="3"/>
  <c r="AK121" i="3"/>
  <c r="AK122" i="3"/>
  <c r="AK129" i="3"/>
  <c r="AK130" i="3"/>
  <c r="AK116" i="3"/>
  <c r="AK117" i="3"/>
  <c r="AK118" i="3"/>
  <c r="AK134" i="3"/>
  <c r="AK135" i="3"/>
  <c r="AK136" i="3"/>
  <c r="AK137" i="3"/>
  <c r="AK123" i="3"/>
  <c r="AK124" i="3"/>
  <c r="AK125" i="3"/>
  <c r="AK126" i="3"/>
  <c r="AK127" i="3"/>
  <c r="AK131" i="3"/>
  <c r="AK143" i="3"/>
  <c r="AK132" i="3"/>
  <c r="AK144" i="3"/>
  <c r="AK138" i="3"/>
  <c r="AK147" i="3"/>
  <c r="AK148" i="3"/>
  <c r="AK141" i="3"/>
  <c r="AK142" i="3"/>
  <c r="AK149" i="3"/>
  <c r="AK150" i="3"/>
  <c r="AK145" i="3"/>
  <c r="AK151" i="3"/>
  <c r="AK152" i="3"/>
  <c r="AK157" i="3"/>
  <c r="AK158" i="3"/>
  <c r="AK153" i="3"/>
  <c r="AK159" i="3"/>
  <c r="AK160" i="3"/>
  <c r="AK155" i="3"/>
  <c r="AK163" i="3"/>
  <c r="AK161" i="3"/>
  <c r="AK164" i="3"/>
  <c r="AK162" i="3"/>
  <c r="AK165" i="3"/>
  <c r="AK166" i="3"/>
  <c r="AK167" i="3"/>
  <c r="AK168" i="3"/>
  <c r="AK170" i="3"/>
  <c r="AK110" i="3"/>
  <c r="AK173" i="3"/>
  <c r="AK171" i="3"/>
  <c r="AK174" i="3"/>
  <c r="AK175" i="3"/>
  <c r="AK176" i="3"/>
  <c r="AK177" i="3"/>
  <c r="AK179" i="3"/>
  <c r="AK10" i="3"/>
  <c r="AJ11" i="3"/>
  <c r="AJ13" i="3"/>
  <c r="AJ12" i="3"/>
  <c r="AJ15" i="3"/>
  <c r="AJ14" i="3"/>
  <c r="AJ16" i="3"/>
  <c r="AJ18" i="3"/>
  <c r="AJ20" i="3"/>
  <c r="AJ21" i="3"/>
  <c r="AJ23" i="3"/>
  <c r="AJ17" i="3"/>
  <c r="AJ22" i="3"/>
  <c r="AJ24" i="3"/>
  <c r="AJ25" i="3"/>
  <c r="AJ26" i="3"/>
  <c r="AJ28" i="3"/>
  <c r="AJ29" i="3"/>
  <c r="AJ27" i="3"/>
  <c r="AJ31" i="3"/>
  <c r="AJ19" i="3"/>
  <c r="AJ33" i="3"/>
  <c r="AJ34" i="3"/>
  <c r="AJ36" i="3"/>
  <c r="AJ38" i="3"/>
  <c r="AJ30" i="3"/>
  <c r="AJ39" i="3"/>
  <c r="AJ35" i="3"/>
  <c r="AJ41" i="3"/>
  <c r="AJ46" i="3"/>
  <c r="AJ47" i="3"/>
  <c r="AJ43" i="3"/>
  <c r="AJ42" i="3"/>
  <c r="AJ48" i="3"/>
  <c r="AJ49" i="3"/>
  <c r="AJ45" i="3"/>
  <c r="AJ53" i="3"/>
  <c r="AJ54" i="3"/>
  <c r="AJ50" i="3"/>
  <c r="AJ44" i="3"/>
  <c r="AJ56" i="3"/>
  <c r="AJ55" i="3"/>
  <c r="AJ57" i="3"/>
  <c r="AJ59" i="3"/>
  <c r="AJ60" i="3"/>
  <c r="AJ61" i="3"/>
  <c r="AJ62" i="3"/>
  <c r="AJ63" i="3"/>
  <c r="AJ64" i="3"/>
  <c r="AJ65" i="3"/>
  <c r="AJ52" i="3"/>
  <c r="AJ66" i="3"/>
  <c r="AJ58" i="3"/>
  <c r="AJ32" i="3"/>
  <c r="AJ67" i="3"/>
  <c r="AJ68" i="3"/>
  <c r="AJ69" i="3"/>
  <c r="AJ74" i="3"/>
  <c r="AJ75" i="3"/>
  <c r="AJ76" i="3"/>
  <c r="AJ77" i="3"/>
  <c r="AJ73" i="3"/>
  <c r="AJ78" i="3"/>
  <c r="AJ79" i="3"/>
  <c r="AJ80" i="3"/>
  <c r="AJ81" i="3"/>
  <c r="AJ82" i="3"/>
  <c r="AJ83" i="3"/>
  <c r="AJ87" i="3"/>
  <c r="AJ70" i="3"/>
  <c r="AJ71" i="3"/>
  <c r="AJ88" i="3"/>
  <c r="AJ89" i="3"/>
  <c r="AJ90" i="3"/>
  <c r="AJ91" i="3"/>
  <c r="AJ92" i="3"/>
  <c r="AJ93" i="3"/>
  <c r="AJ40" i="3"/>
  <c r="AJ99" i="3"/>
  <c r="AJ84" i="3"/>
  <c r="AJ85" i="3"/>
  <c r="AJ100" i="3"/>
  <c r="AJ101" i="3"/>
  <c r="AJ102" i="3"/>
  <c r="AJ106" i="3"/>
  <c r="AJ103" i="3"/>
  <c r="AJ94" i="3"/>
  <c r="AJ107" i="3"/>
  <c r="AJ95" i="3"/>
  <c r="AJ37" i="3"/>
  <c r="AJ97" i="3"/>
  <c r="AJ98" i="3"/>
  <c r="AJ109" i="3"/>
  <c r="AJ104" i="3"/>
  <c r="AJ105" i="3"/>
  <c r="AJ112" i="3"/>
  <c r="AJ113" i="3"/>
  <c r="AJ51" i="3"/>
  <c r="AJ114" i="3"/>
  <c r="AJ115" i="3"/>
  <c r="AJ119" i="3"/>
  <c r="AJ111" i="3"/>
  <c r="AJ120" i="3"/>
  <c r="AJ121" i="3"/>
  <c r="AJ122" i="3"/>
  <c r="AJ129" i="3"/>
  <c r="AJ130" i="3"/>
  <c r="AJ116" i="3"/>
  <c r="AJ117" i="3"/>
  <c r="AJ118" i="3"/>
  <c r="AJ134" i="3"/>
  <c r="AJ135" i="3"/>
  <c r="AJ136" i="3"/>
  <c r="AJ137" i="3"/>
  <c r="AJ123" i="3"/>
  <c r="AJ124" i="3"/>
  <c r="AJ125" i="3"/>
  <c r="AJ126" i="3"/>
  <c r="AJ127" i="3"/>
  <c r="AJ131" i="3"/>
  <c r="AJ143" i="3"/>
  <c r="AJ132" i="3"/>
  <c r="AJ144" i="3"/>
  <c r="AJ138" i="3"/>
  <c r="AJ147" i="3"/>
  <c r="AJ148" i="3"/>
  <c r="AJ141" i="3"/>
  <c r="AJ142" i="3"/>
  <c r="AJ149" i="3"/>
  <c r="AJ150" i="3"/>
  <c r="AJ145" i="3"/>
  <c r="AJ151" i="3"/>
  <c r="AJ152" i="3"/>
  <c r="AJ157" i="3"/>
  <c r="AJ158" i="3"/>
  <c r="AJ153" i="3"/>
  <c r="AJ159" i="3"/>
  <c r="AJ160" i="3"/>
  <c r="AJ155" i="3"/>
  <c r="AJ163" i="3"/>
  <c r="AJ161" i="3"/>
  <c r="AJ164" i="3"/>
  <c r="AJ162" i="3"/>
  <c r="AJ165" i="3"/>
  <c r="AJ166" i="3"/>
  <c r="AJ167" i="3"/>
  <c r="AJ168" i="3"/>
  <c r="AJ170" i="3"/>
  <c r="AJ110" i="3"/>
  <c r="AJ173" i="3"/>
  <c r="AJ171" i="3"/>
  <c r="AJ174" i="3"/>
  <c r="AJ175" i="3"/>
  <c r="AJ176" i="3"/>
  <c r="AJ177" i="3"/>
  <c r="AJ179" i="3"/>
  <c r="AJ10" i="3"/>
  <c r="AI11" i="3"/>
  <c r="AI13" i="3"/>
  <c r="AI12" i="3"/>
  <c r="AI15" i="3"/>
  <c r="AI14" i="3"/>
  <c r="AI16" i="3"/>
  <c r="AI18" i="3"/>
  <c r="AI20" i="3"/>
  <c r="AI21" i="3"/>
  <c r="AI23" i="3"/>
  <c r="AI17" i="3"/>
  <c r="AI22" i="3"/>
  <c r="AI24" i="3"/>
  <c r="AI25" i="3"/>
  <c r="AI26" i="3"/>
  <c r="AI28" i="3"/>
  <c r="AI29" i="3"/>
  <c r="AI27" i="3"/>
  <c r="AI31" i="3"/>
  <c r="AI19" i="3"/>
  <c r="AI33" i="3"/>
  <c r="AI34" i="3"/>
  <c r="AI36" i="3"/>
  <c r="AI38" i="3"/>
  <c r="AI30" i="3"/>
  <c r="AI39" i="3"/>
  <c r="AI35" i="3"/>
  <c r="AI41" i="3"/>
  <c r="AI46" i="3"/>
  <c r="AI47" i="3"/>
  <c r="AI43" i="3"/>
  <c r="AI42" i="3"/>
  <c r="AI48" i="3"/>
  <c r="AI49" i="3"/>
  <c r="AI45" i="3"/>
  <c r="AI53" i="3"/>
  <c r="AI54" i="3"/>
  <c r="AI50" i="3"/>
  <c r="AI44" i="3"/>
  <c r="AI56" i="3"/>
  <c r="AI55" i="3"/>
  <c r="AI57" i="3"/>
  <c r="AI59" i="3"/>
  <c r="AI60" i="3"/>
  <c r="AI61" i="3"/>
  <c r="AI62" i="3"/>
  <c r="AI63" i="3"/>
  <c r="AI64" i="3"/>
  <c r="AI65" i="3"/>
  <c r="AI52" i="3"/>
  <c r="AI66" i="3"/>
  <c r="AI58" i="3"/>
  <c r="AI32" i="3"/>
  <c r="AI67" i="3"/>
  <c r="AI68" i="3"/>
  <c r="AI69" i="3"/>
  <c r="AI74" i="3"/>
  <c r="AI75" i="3"/>
  <c r="AI76" i="3"/>
  <c r="AI77" i="3"/>
  <c r="AI73" i="3"/>
  <c r="AI78" i="3"/>
  <c r="AI79" i="3"/>
  <c r="AI80" i="3"/>
  <c r="AI81" i="3"/>
  <c r="AI82" i="3"/>
  <c r="AI83" i="3"/>
  <c r="AI87" i="3"/>
  <c r="AI70" i="3"/>
  <c r="AI71" i="3"/>
  <c r="AI88" i="3"/>
  <c r="AI89" i="3"/>
  <c r="AI90" i="3"/>
  <c r="AI91" i="3"/>
  <c r="AI92" i="3"/>
  <c r="AI93" i="3"/>
  <c r="AI40" i="3"/>
  <c r="AI99" i="3"/>
  <c r="AI84" i="3"/>
  <c r="AI85" i="3"/>
  <c r="AI100" i="3"/>
  <c r="AI101" i="3"/>
  <c r="AI102" i="3"/>
  <c r="AI106" i="3"/>
  <c r="AI103" i="3"/>
  <c r="AI94" i="3"/>
  <c r="AI107" i="3"/>
  <c r="AI95" i="3"/>
  <c r="AI37" i="3"/>
  <c r="AI97" i="3"/>
  <c r="AI98" i="3"/>
  <c r="AI109" i="3"/>
  <c r="AI104" i="3"/>
  <c r="AI105" i="3"/>
  <c r="AI112" i="3"/>
  <c r="AI113" i="3"/>
  <c r="AI51" i="3"/>
  <c r="AI114" i="3"/>
  <c r="AI115" i="3"/>
  <c r="AI119" i="3"/>
  <c r="AI111" i="3"/>
  <c r="AI120" i="3"/>
  <c r="AI121" i="3"/>
  <c r="AI122" i="3"/>
  <c r="AI129" i="3"/>
  <c r="AI130" i="3"/>
  <c r="AI116" i="3"/>
  <c r="AI117" i="3"/>
  <c r="AI118" i="3"/>
  <c r="AI134" i="3"/>
  <c r="AI135" i="3"/>
  <c r="AI136" i="3"/>
  <c r="AI137" i="3"/>
  <c r="AI123" i="3"/>
  <c r="AI124" i="3"/>
  <c r="AI125" i="3"/>
  <c r="AI126" i="3"/>
  <c r="AI127" i="3"/>
  <c r="AI131" i="3"/>
  <c r="AI143" i="3"/>
  <c r="AI132" i="3"/>
  <c r="AI144" i="3"/>
  <c r="AI138" i="3"/>
  <c r="AI147" i="3"/>
  <c r="AI148" i="3"/>
  <c r="AI141" i="3"/>
  <c r="AI142" i="3"/>
  <c r="AI149" i="3"/>
  <c r="AI150" i="3"/>
  <c r="AI145" i="3"/>
  <c r="AI151" i="3"/>
  <c r="AI152" i="3"/>
  <c r="AI157" i="3"/>
  <c r="AI158" i="3"/>
  <c r="AI153" i="3"/>
  <c r="AI159" i="3"/>
  <c r="AI160" i="3"/>
  <c r="AI155" i="3"/>
  <c r="AI163" i="3"/>
  <c r="AI161" i="3"/>
  <c r="AI164" i="3"/>
  <c r="AI162" i="3"/>
  <c r="AI165" i="3"/>
  <c r="AI166" i="3"/>
  <c r="AI167" i="3"/>
  <c r="AI168" i="3"/>
  <c r="AI170" i="3"/>
  <c r="AI110" i="3"/>
  <c r="AI173" i="3"/>
  <c r="AI171" i="3"/>
  <c r="AI174" i="3"/>
  <c r="AI175" i="3"/>
  <c r="AI176" i="3"/>
  <c r="AI177" i="3"/>
  <c r="AI179" i="3"/>
  <c r="AI10" i="3"/>
  <c r="AH11" i="3"/>
  <c r="AH13" i="3"/>
  <c r="AH12" i="3"/>
  <c r="AH15" i="3"/>
  <c r="AH14" i="3"/>
  <c r="AH16" i="3"/>
  <c r="AH18" i="3"/>
  <c r="AH20" i="3"/>
  <c r="AH21" i="3"/>
  <c r="AH23" i="3"/>
  <c r="AH17" i="3"/>
  <c r="AH22" i="3"/>
  <c r="AH24" i="3"/>
  <c r="AH25" i="3"/>
  <c r="AH26" i="3"/>
  <c r="AH28" i="3"/>
  <c r="AH29" i="3"/>
  <c r="AH27" i="3"/>
  <c r="AH31" i="3"/>
  <c r="AH19" i="3"/>
  <c r="AH33" i="3"/>
  <c r="AH34" i="3"/>
  <c r="AH36" i="3"/>
  <c r="AH38" i="3"/>
  <c r="AH30" i="3"/>
  <c r="AH39" i="3"/>
  <c r="AH35" i="3"/>
  <c r="AH41" i="3"/>
  <c r="AH46" i="3"/>
  <c r="AH47" i="3"/>
  <c r="AH43" i="3"/>
  <c r="AH42" i="3"/>
  <c r="AH48" i="3"/>
  <c r="AH49" i="3"/>
  <c r="AH45" i="3"/>
  <c r="AH53" i="3"/>
  <c r="AH54" i="3"/>
  <c r="AH50" i="3"/>
  <c r="AH44" i="3"/>
  <c r="AH56" i="3"/>
  <c r="AH55" i="3"/>
  <c r="AH57" i="3"/>
  <c r="AH59" i="3"/>
  <c r="AH60" i="3"/>
  <c r="AH61" i="3"/>
  <c r="AH62" i="3"/>
  <c r="AH63" i="3"/>
  <c r="AH64" i="3"/>
  <c r="AH65" i="3"/>
  <c r="AH52" i="3"/>
  <c r="AH66" i="3"/>
  <c r="AH58" i="3"/>
  <c r="AH32" i="3"/>
  <c r="AH67" i="3"/>
  <c r="AH68" i="3"/>
  <c r="AH69" i="3"/>
  <c r="AH74" i="3"/>
  <c r="AH75" i="3"/>
  <c r="AH76" i="3"/>
  <c r="AH77" i="3"/>
  <c r="AH73" i="3"/>
  <c r="AH78" i="3"/>
  <c r="AH79" i="3"/>
  <c r="AH80" i="3"/>
  <c r="AH81" i="3"/>
  <c r="AH82" i="3"/>
  <c r="AH83" i="3"/>
  <c r="AH87" i="3"/>
  <c r="AH70" i="3"/>
  <c r="AH71" i="3"/>
  <c r="AH88" i="3"/>
  <c r="AH89" i="3"/>
  <c r="AH90" i="3"/>
  <c r="AH91" i="3"/>
  <c r="AH92" i="3"/>
  <c r="AH93" i="3"/>
  <c r="AH40" i="3"/>
  <c r="AH99" i="3"/>
  <c r="AH84" i="3"/>
  <c r="AH85" i="3"/>
  <c r="AH100" i="3"/>
  <c r="AH101" i="3"/>
  <c r="AH102" i="3"/>
  <c r="AH106" i="3"/>
  <c r="AH103" i="3"/>
  <c r="AH94" i="3"/>
  <c r="AH107" i="3"/>
  <c r="AH95" i="3"/>
  <c r="AH37" i="3"/>
  <c r="AH97" i="3"/>
  <c r="AH98" i="3"/>
  <c r="AH109" i="3"/>
  <c r="AH104" i="3"/>
  <c r="AH105" i="3"/>
  <c r="AH112" i="3"/>
  <c r="AH113" i="3"/>
  <c r="AH51" i="3"/>
  <c r="AH114" i="3"/>
  <c r="AH115" i="3"/>
  <c r="AH119" i="3"/>
  <c r="AH111" i="3"/>
  <c r="AH120" i="3"/>
  <c r="AH121" i="3"/>
  <c r="AH122" i="3"/>
  <c r="AH129" i="3"/>
  <c r="AH130" i="3"/>
  <c r="AH116" i="3"/>
  <c r="AH117" i="3"/>
  <c r="AH118" i="3"/>
  <c r="AH134" i="3"/>
  <c r="AH135" i="3"/>
  <c r="AH136" i="3"/>
  <c r="AH137" i="3"/>
  <c r="AH123" i="3"/>
  <c r="AH124" i="3"/>
  <c r="AH125" i="3"/>
  <c r="AH126" i="3"/>
  <c r="AH127" i="3"/>
  <c r="AH131" i="3"/>
  <c r="AH143" i="3"/>
  <c r="AH132" i="3"/>
  <c r="AH144" i="3"/>
  <c r="AH138" i="3"/>
  <c r="AH147" i="3"/>
  <c r="AH148" i="3"/>
  <c r="AH141" i="3"/>
  <c r="AH142" i="3"/>
  <c r="AH149" i="3"/>
  <c r="AH150" i="3"/>
  <c r="AH145" i="3"/>
  <c r="AH151" i="3"/>
  <c r="AH152" i="3"/>
  <c r="AH157" i="3"/>
  <c r="AH158" i="3"/>
  <c r="AH153" i="3"/>
  <c r="AH159" i="3"/>
  <c r="AH160" i="3"/>
  <c r="AH155" i="3"/>
  <c r="AH163" i="3"/>
  <c r="AH161" i="3"/>
  <c r="AH164" i="3"/>
  <c r="AH162" i="3"/>
  <c r="AH165" i="3"/>
  <c r="AH166" i="3"/>
  <c r="AH167" i="3"/>
  <c r="AH168" i="3"/>
  <c r="AH170" i="3"/>
  <c r="AH110" i="3"/>
  <c r="AH173" i="3"/>
  <c r="AH171" i="3"/>
  <c r="AH174" i="3"/>
  <c r="AH175" i="3"/>
  <c r="AH176" i="3"/>
  <c r="AH177" i="3"/>
  <c r="AH179" i="3"/>
  <c r="AH10" i="3"/>
  <c r="AG25" i="3"/>
  <c r="AG26" i="3"/>
  <c r="AG28" i="3"/>
  <c r="AG29" i="3"/>
  <c r="AG27" i="3"/>
  <c r="AG31" i="3"/>
  <c r="AG19" i="3"/>
  <c r="AG33" i="3"/>
  <c r="AG34" i="3"/>
  <c r="AG36" i="3"/>
  <c r="AG38" i="3"/>
  <c r="AG30" i="3"/>
  <c r="AG39" i="3"/>
  <c r="AG35" i="3"/>
  <c r="AG41" i="3"/>
  <c r="AG46" i="3"/>
  <c r="AG47" i="3"/>
  <c r="AG43" i="3"/>
  <c r="AG42" i="3"/>
  <c r="AG48" i="3"/>
  <c r="AG49" i="3"/>
  <c r="AG45" i="3"/>
  <c r="AG53" i="3"/>
  <c r="AG54" i="3"/>
  <c r="AG50" i="3"/>
  <c r="AG44" i="3"/>
  <c r="AG56" i="3"/>
  <c r="AG55" i="3"/>
  <c r="AG57" i="3"/>
  <c r="AG59" i="3"/>
  <c r="AG60" i="3"/>
  <c r="AG61" i="3"/>
  <c r="AG62" i="3"/>
  <c r="AG63" i="3"/>
  <c r="AG64" i="3"/>
  <c r="AG65" i="3"/>
  <c r="AG52" i="3"/>
  <c r="AG66" i="3"/>
  <c r="AG58" i="3"/>
  <c r="AG32" i="3"/>
  <c r="AG67" i="3"/>
  <c r="AG68" i="3"/>
  <c r="AG69" i="3"/>
  <c r="AG74" i="3"/>
  <c r="AG75" i="3"/>
  <c r="AG76" i="3"/>
  <c r="AG77" i="3"/>
  <c r="AG73" i="3"/>
  <c r="AG78" i="3"/>
  <c r="AG79" i="3"/>
  <c r="AG80" i="3"/>
  <c r="AG81" i="3"/>
  <c r="AG82" i="3"/>
  <c r="AG83" i="3"/>
  <c r="AG87" i="3"/>
  <c r="AG70" i="3"/>
  <c r="AG71" i="3"/>
  <c r="AG88" i="3"/>
  <c r="AG89" i="3"/>
  <c r="AG90" i="3"/>
  <c r="AG91" i="3"/>
  <c r="AG92" i="3"/>
  <c r="AG93" i="3"/>
  <c r="AG40" i="3"/>
  <c r="AG99" i="3"/>
  <c r="AG84" i="3"/>
  <c r="AG85" i="3"/>
  <c r="AG100" i="3"/>
  <c r="AG101" i="3"/>
  <c r="AG102" i="3"/>
  <c r="AG106" i="3"/>
  <c r="AG103" i="3"/>
  <c r="AG94" i="3"/>
  <c r="AG107" i="3"/>
  <c r="AG95" i="3"/>
  <c r="AG37" i="3"/>
  <c r="AG97" i="3"/>
  <c r="AG98" i="3"/>
  <c r="AG109" i="3"/>
  <c r="AG104" i="3"/>
  <c r="AG105" i="3"/>
  <c r="AG112" i="3"/>
  <c r="AG113" i="3"/>
  <c r="AG51" i="3"/>
  <c r="AG114" i="3"/>
  <c r="AG115" i="3"/>
  <c r="AG119" i="3"/>
  <c r="AG111" i="3"/>
  <c r="AG120" i="3"/>
  <c r="AG121" i="3"/>
  <c r="AG122" i="3"/>
  <c r="AG129" i="3"/>
  <c r="AG130" i="3"/>
  <c r="AG116" i="3"/>
  <c r="AG117" i="3"/>
  <c r="AG118" i="3"/>
  <c r="AG134" i="3"/>
  <c r="AG135" i="3"/>
  <c r="AG136" i="3"/>
  <c r="AG137" i="3"/>
  <c r="AG123" i="3"/>
  <c r="AG124" i="3"/>
  <c r="AG125" i="3"/>
  <c r="AG126" i="3"/>
  <c r="AG127" i="3"/>
  <c r="AG131" i="3"/>
  <c r="AG143" i="3"/>
  <c r="AG132" i="3"/>
  <c r="AG144" i="3"/>
  <c r="AG138" i="3"/>
  <c r="AG147" i="3"/>
  <c r="AG148" i="3"/>
  <c r="AG141" i="3"/>
  <c r="AG142" i="3"/>
  <c r="AG149" i="3"/>
  <c r="AG150" i="3"/>
  <c r="AG145" i="3"/>
  <c r="AG151" i="3"/>
  <c r="AG152" i="3"/>
  <c r="AG157" i="3"/>
  <c r="AG158" i="3"/>
  <c r="AG153" i="3"/>
  <c r="AG159" i="3"/>
  <c r="AG160" i="3"/>
  <c r="AG155" i="3"/>
  <c r="AG163" i="3"/>
  <c r="AG161" i="3"/>
  <c r="AG164" i="3"/>
  <c r="AG162" i="3"/>
  <c r="AG165" i="3"/>
  <c r="AG166" i="3"/>
  <c r="AG167" i="3"/>
  <c r="AG168" i="3"/>
  <c r="AG170" i="3"/>
  <c r="AG110" i="3"/>
  <c r="AG173" i="3"/>
  <c r="AG171" i="3"/>
  <c r="AG174" i="3"/>
  <c r="AG175" i="3"/>
  <c r="AG176" i="3"/>
  <c r="AG177" i="3"/>
  <c r="AG179" i="3"/>
  <c r="AG11" i="3"/>
  <c r="AG13" i="3"/>
  <c r="AG12" i="3"/>
  <c r="AG15" i="3"/>
  <c r="AG14" i="3"/>
  <c r="AG16" i="3"/>
  <c r="AG18" i="3"/>
  <c r="AG20" i="3"/>
  <c r="AG21" i="3"/>
  <c r="AG23" i="3"/>
  <c r="AG17" i="3"/>
  <c r="AG22" i="3"/>
  <c r="AG24" i="3"/>
  <c r="AG10" i="3"/>
  <c r="AF24" i="3"/>
  <c r="AF25" i="3"/>
  <c r="AF26" i="3"/>
  <c r="AF28" i="3"/>
  <c r="AF29" i="3"/>
  <c r="AF27" i="3"/>
  <c r="AF31" i="3"/>
  <c r="AF19" i="3"/>
  <c r="AF33" i="3"/>
  <c r="AF34" i="3"/>
  <c r="AF36" i="3"/>
  <c r="AF38" i="3"/>
  <c r="AF30" i="3"/>
  <c r="AF39" i="3"/>
  <c r="AF35" i="3"/>
  <c r="AF41" i="3"/>
  <c r="AF46" i="3"/>
  <c r="AF47" i="3"/>
  <c r="AF43" i="3"/>
  <c r="AF42" i="3"/>
  <c r="AF48" i="3"/>
  <c r="AF49" i="3"/>
  <c r="AF45" i="3"/>
  <c r="AF53" i="3"/>
  <c r="AF54" i="3"/>
  <c r="AF50" i="3"/>
  <c r="AF44" i="3"/>
  <c r="AF56" i="3"/>
  <c r="AF55" i="3"/>
  <c r="AF57" i="3"/>
  <c r="AF59" i="3"/>
  <c r="AF60" i="3"/>
  <c r="AF61" i="3"/>
  <c r="AF62" i="3"/>
  <c r="AF63" i="3"/>
  <c r="AF64" i="3"/>
  <c r="AF65" i="3"/>
  <c r="AF52" i="3"/>
  <c r="AF66" i="3"/>
  <c r="AF58" i="3"/>
  <c r="AF32" i="3"/>
  <c r="AF67" i="3"/>
  <c r="AF68" i="3"/>
  <c r="AF69" i="3"/>
  <c r="AF74" i="3"/>
  <c r="AF75" i="3"/>
  <c r="AF76" i="3"/>
  <c r="AF77" i="3"/>
  <c r="AF73" i="3"/>
  <c r="AF78" i="3"/>
  <c r="AF79" i="3"/>
  <c r="AF80" i="3"/>
  <c r="AF81" i="3"/>
  <c r="AF82" i="3"/>
  <c r="AF83" i="3"/>
  <c r="AF87" i="3"/>
  <c r="AF70" i="3"/>
  <c r="AF71" i="3"/>
  <c r="AF88" i="3"/>
  <c r="AF89" i="3"/>
  <c r="AF90" i="3"/>
  <c r="AF91" i="3"/>
  <c r="AF92" i="3"/>
  <c r="AF93" i="3"/>
  <c r="AF40" i="3"/>
  <c r="AF99" i="3"/>
  <c r="AF84" i="3"/>
  <c r="AF85" i="3"/>
  <c r="AF100" i="3"/>
  <c r="AF101" i="3"/>
  <c r="AF102" i="3"/>
  <c r="AF106" i="3"/>
  <c r="AF103" i="3"/>
  <c r="AF94" i="3"/>
  <c r="AF107" i="3"/>
  <c r="AF95" i="3"/>
  <c r="AF37" i="3"/>
  <c r="AF97" i="3"/>
  <c r="AF98" i="3"/>
  <c r="AF109" i="3"/>
  <c r="AF104" i="3"/>
  <c r="AF105" i="3"/>
  <c r="AF112" i="3"/>
  <c r="AF113" i="3"/>
  <c r="AF51" i="3"/>
  <c r="AF114" i="3"/>
  <c r="AF115" i="3"/>
  <c r="AF119" i="3"/>
  <c r="AF111" i="3"/>
  <c r="AF120" i="3"/>
  <c r="AF121" i="3"/>
  <c r="AF122" i="3"/>
  <c r="AF129" i="3"/>
  <c r="AF130" i="3"/>
  <c r="AF116" i="3"/>
  <c r="AF117" i="3"/>
  <c r="AF118" i="3"/>
  <c r="AF134" i="3"/>
  <c r="AF135" i="3"/>
  <c r="AF136" i="3"/>
  <c r="AF137" i="3"/>
  <c r="AF123" i="3"/>
  <c r="AF124" i="3"/>
  <c r="AF125" i="3"/>
  <c r="AF126" i="3"/>
  <c r="AF127" i="3"/>
  <c r="AF131" i="3"/>
  <c r="AF143" i="3"/>
  <c r="AF132" i="3"/>
  <c r="AF144" i="3"/>
  <c r="AF138" i="3"/>
  <c r="AF147" i="3"/>
  <c r="AF148" i="3"/>
  <c r="AF141" i="3"/>
  <c r="AF142" i="3"/>
  <c r="AF149" i="3"/>
  <c r="AF150" i="3"/>
  <c r="AF145" i="3"/>
  <c r="AF151" i="3"/>
  <c r="AF152" i="3"/>
  <c r="AF157" i="3"/>
  <c r="AF158" i="3"/>
  <c r="AF153" i="3"/>
  <c r="AF159" i="3"/>
  <c r="AF160" i="3"/>
  <c r="AF155" i="3"/>
  <c r="AF163" i="3"/>
  <c r="AF161" i="3"/>
  <c r="AF164" i="3"/>
  <c r="AF162" i="3"/>
  <c r="AF165" i="3"/>
  <c r="AF166" i="3"/>
  <c r="AF167" i="3"/>
  <c r="AF168" i="3"/>
  <c r="AF170" i="3"/>
  <c r="AF110" i="3"/>
  <c r="AF173" i="3"/>
  <c r="AF171" i="3"/>
  <c r="AF174" i="3"/>
  <c r="AF175" i="3"/>
  <c r="AF176" i="3"/>
  <c r="AF177" i="3"/>
  <c r="AF179" i="3"/>
  <c r="AF11" i="3"/>
  <c r="AF13" i="3"/>
  <c r="AF12" i="3"/>
  <c r="AF15" i="3"/>
  <c r="AF14" i="3"/>
  <c r="AF16" i="3"/>
  <c r="AF18" i="3"/>
  <c r="AF20" i="3"/>
  <c r="AF21" i="3"/>
  <c r="AF23" i="3"/>
  <c r="AF17" i="3"/>
  <c r="AF22" i="3"/>
  <c r="AF10" i="3"/>
  <c r="AE11" i="3"/>
  <c r="AE13" i="3"/>
  <c r="AE12" i="3"/>
  <c r="AE15" i="3"/>
  <c r="AE14" i="3"/>
  <c r="AE16" i="3"/>
  <c r="AE18" i="3"/>
  <c r="AE20" i="3"/>
  <c r="AE21" i="3"/>
  <c r="AE23" i="3"/>
  <c r="AE17" i="3"/>
  <c r="AE22" i="3"/>
  <c r="AE24" i="3"/>
  <c r="AE25" i="3"/>
  <c r="AE26" i="3"/>
  <c r="AE28" i="3"/>
  <c r="AE29" i="3"/>
  <c r="AE27" i="3"/>
  <c r="AE31" i="3"/>
  <c r="AE19" i="3"/>
  <c r="AE33" i="3"/>
  <c r="AE34" i="3"/>
  <c r="AE36" i="3"/>
  <c r="AE38" i="3"/>
  <c r="AE30" i="3"/>
  <c r="AE39" i="3"/>
  <c r="AE35" i="3"/>
  <c r="AE41" i="3"/>
  <c r="AE46" i="3"/>
  <c r="AE47" i="3"/>
  <c r="AE43" i="3"/>
  <c r="AE42" i="3"/>
  <c r="AE48" i="3"/>
  <c r="AE49" i="3"/>
  <c r="AE45" i="3"/>
  <c r="AE53" i="3"/>
  <c r="AE54" i="3"/>
  <c r="AE50" i="3"/>
  <c r="AE44" i="3"/>
  <c r="AE56" i="3"/>
  <c r="AE55" i="3"/>
  <c r="AE57" i="3"/>
  <c r="AE59" i="3"/>
  <c r="AE60" i="3"/>
  <c r="AE61" i="3"/>
  <c r="AE62" i="3"/>
  <c r="AE63" i="3"/>
  <c r="AE64" i="3"/>
  <c r="AE65" i="3"/>
  <c r="AE52" i="3"/>
  <c r="AE66" i="3"/>
  <c r="AE58" i="3"/>
  <c r="AE32" i="3"/>
  <c r="AE67" i="3"/>
  <c r="AE68" i="3"/>
  <c r="AE69" i="3"/>
  <c r="AE74" i="3"/>
  <c r="AE75" i="3"/>
  <c r="AE76" i="3"/>
  <c r="AE77" i="3"/>
  <c r="AE73" i="3"/>
  <c r="AE78" i="3"/>
  <c r="AE79" i="3"/>
  <c r="AE80" i="3"/>
  <c r="AE81" i="3"/>
  <c r="AE82" i="3"/>
  <c r="AE83" i="3"/>
  <c r="AE87" i="3"/>
  <c r="AE70" i="3"/>
  <c r="AE71" i="3"/>
  <c r="AE88" i="3"/>
  <c r="AE89" i="3"/>
  <c r="AE90" i="3"/>
  <c r="AE91" i="3"/>
  <c r="AE92" i="3"/>
  <c r="AE93" i="3"/>
  <c r="AE40" i="3"/>
  <c r="AE99" i="3"/>
  <c r="AE84" i="3"/>
  <c r="AE85" i="3"/>
  <c r="AE100" i="3"/>
  <c r="AE101" i="3"/>
  <c r="AE102" i="3"/>
  <c r="AE106" i="3"/>
  <c r="AE103" i="3"/>
  <c r="AE94" i="3"/>
  <c r="AE107" i="3"/>
  <c r="AE95" i="3"/>
  <c r="AE37" i="3"/>
  <c r="AE97" i="3"/>
  <c r="AE98" i="3"/>
  <c r="AE109" i="3"/>
  <c r="AE104" i="3"/>
  <c r="AE105" i="3"/>
  <c r="AE112" i="3"/>
  <c r="AE113" i="3"/>
  <c r="AE51" i="3"/>
  <c r="AE114" i="3"/>
  <c r="AE115" i="3"/>
  <c r="AE119" i="3"/>
  <c r="AE111" i="3"/>
  <c r="AE120" i="3"/>
  <c r="AE121" i="3"/>
  <c r="AE122" i="3"/>
  <c r="AE129" i="3"/>
  <c r="AE130" i="3"/>
  <c r="AE116" i="3"/>
  <c r="AE117" i="3"/>
  <c r="AE118" i="3"/>
  <c r="AE134" i="3"/>
  <c r="AE135" i="3"/>
  <c r="AE136" i="3"/>
  <c r="AE137" i="3"/>
  <c r="AE123" i="3"/>
  <c r="AE124" i="3"/>
  <c r="AE125" i="3"/>
  <c r="AE126" i="3"/>
  <c r="AE127" i="3"/>
  <c r="AE131" i="3"/>
  <c r="AE143" i="3"/>
  <c r="AE132" i="3"/>
  <c r="AE144" i="3"/>
  <c r="AE138" i="3"/>
  <c r="AE147" i="3"/>
  <c r="AE148" i="3"/>
  <c r="AE141" i="3"/>
  <c r="AE142" i="3"/>
  <c r="AE149" i="3"/>
  <c r="AE150" i="3"/>
  <c r="AE145" i="3"/>
  <c r="AE151" i="3"/>
  <c r="AE152" i="3"/>
  <c r="AE157" i="3"/>
  <c r="AE158" i="3"/>
  <c r="AE153" i="3"/>
  <c r="AE159" i="3"/>
  <c r="AE160" i="3"/>
  <c r="AE155" i="3"/>
  <c r="AE163" i="3"/>
  <c r="AE161" i="3"/>
  <c r="AE164" i="3"/>
  <c r="AE162" i="3"/>
  <c r="AE165" i="3"/>
  <c r="AE166" i="3"/>
  <c r="AE167" i="3"/>
  <c r="AE168" i="3"/>
  <c r="AE170" i="3"/>
  <c r="AE110" i="3"/>
  <c r="AE173" i="3"/>
  <c r="AE171" i="3"/>
  <c r="AE174" i="3"/>
  <c r="AE175" i="3"/>
  <c r="AE176" i="3"/>
  <c r="AE177" i="3"/>
  <c r="AE179" i="3"/>
  <c r="AE10" i="3"/>
  <c r="AC11" i="3"/>
  <c r="AC15" i="3"/>
  <c r="AC14" i="3"/>
  <c r="AC16" i="3"/>
  <c r="AC18" i="3"/>
  <c r="AC20" i="3"/>
  <c r="AC21" i="3"/>
  <c r="AC23" i="3"/>
  <c r="AC17" i="3"/>
  <c r="AC22" i="3"/>
  <c r="AC24" i="3"/>
  <c r="AC25" i="3"/>
  <c r="AC26" i="3"/>
  <c r="AC28" i="3"/>
  <c r="AC29" i="3"/>
  <c r="AC27" i="3"/>
  <c r="AC31" i="3"/>
  <c r="AC19" i="3"/>
  <c r="AC33" i="3"/>
  <c r="AC34" i="3"/>
  <c r="AC36" i="3"/>
  <c r="AC38" i="3"/>
  <c r="AC30" i="3"/>
  <c r="AC39" i="3"/>
  <c r="AC35" i="3"/>
  <c r="AC41" i="3"/>
  <c r="AC46" i="3"/>
  <c r="AC47" i="3"/>
  <c r="AC43" i="3"/>
  <c r="AC42" i="3"/>
  <c r="AC48" i="3"/>
  <c r="AC49" i="3"/>
  <c r="AC45" i="3"/>
  <c r="AC53" i="3"/>
  <c r="AC54" i="3"/>
  <c r="AC50" i="3"/>
  <c r="AC44" i="3"/>
  <c r="AC56" i="3"/>
  <c r="AC55" i="3"/>
  <c r="AC57" i="3"/>
  <c r="AC59" i="3"/>
  <c r="AC60" i="3"/>
  <c r="AC61" i="3"/>
  <c r="AC62" i="3"/>
  <c r="AC63" i="3"/>
  <c r="AC64" i="3"/>
  <c r="AC65" i="3"/>
  <c r="AC52" i="3"/>
  <c r="AC66" i="3"/>
  <c r="AC58" i="3"/>
  <c r="AC32" i="3"/>
  <c r="AC67" i="3"/>
  <c r="AC68" i="3"/>
  <c r="AC69" i="3"/>
  <c r="AC74" i="3"/>
  <c r="AC75" i="3"/>
  <c r="AC76" i="3"/>
  <c r="AC77" i="3"/>
  <c r="AC73" i="3"/>
  <c r="AC78" i="3"/>
  <c r="AC79" i="3"/>
  <c r="AC80" i="3"/>
  <c r="AC81" i="3"/>
  <c r="AC82" i="3"/>
  <c r="AC83" i="3"/>
  <c r="AC87" i="3"/>
  <c r="AC70" i="3"/>
  <c r="AC71" i="3"/>
  <c r="AC88" i="3"/>
  <c r="AC89" i="3"/>
  <c r="AC90" i="3"/>
  <c r="AC91" i="3"/>
  <c r="AC92" i="3"/>
  <c r="AC93" i="3"/>
  <c r="AC40" i="3"/>
  <c r="AC99" i="3"/>
  <c r="AC84" i="3"/>
  <c r="AC85" i="3"/>
  <c r="AC100" i="3"/>
  <c r="AC101" i="3"/>
  <c r="AC102" i="3"/>
  <c r="AC106" i="3"/>
  <c r="AC103" i="3"/>
  <c r="AC94" i="3"/>
  <c r="AC107" i="3"/>
  <c r="AC95" i="3"/>
  <c r="AC37" i="3"/>
  <c r="AC97" i="3"/>
  <c r="AC98" i="3"/>
  <c r="AC109" i="3"/>
  <c r="AC104" i="3"/>
  <c r="AC105" i="3"/>
  <c r="AC112" i="3"/>
  <c r="AC113" i="3"/>
  <c r="AC51" i="3"/>
  <c r="AC114" i="3"/>
  <c r="AC115" i="3"/>
  <c r="AC119" i="3"/>
  <c r="AC111" i="3"/>
  <c r="AC120" i="3"/>
  <c r="AC121" i="3"/>
  <c r="AC122" i="3"/>
  <c r="AC129" i="3"/>
  <c r="AC130" i="3"/>
  <c r="AC116" i="3"/>
  <c r="AC117" i="3"/>
  <c r="AC118" i="3"/>
  <c r="AC134" i="3"/>
  <c r="AC135" i="3"/>
  <c r="AC136" i="3"/>
  <c r="AC137" i="3"/>
  <c r="AC123" i="3"/>
  <c r="AC124" i="3"/>
  <c r="AC125" i="3"/>
  <c r="AC126" i="3"/>
  <c r="AC127" i="3"/>
  <c r="AC131" i="3"/>
  <c r="AC143" i="3"/>
  <c r="AC132" i="3"/>
  <c r="AC144" i="3"/>
  <c r="AC138" i="3"/>
  <c r="AC147" i="3"/>
  <c r="AC148" i="3"/>
  <c r="AC141" i="3"/>
  <c r="AC142" i="3"/>
  <c r="AC149" i="3"/>
  <c r="AC150" i="3"/>
  <c r="AC145" i="3"/>
  <c r="AC151" i="3"/>
  <c r="AC152" i="3"/>
  <c r="AC157" i="3"/>
  <c r="AC158" i="3"/>
  <c r="AC153" i="3"/>
  <c r="AC159" i="3"/>
  <c r="AC160" i="3"/>
  <c r="AC155" i="3"/>
  <c r="AC163" i="3"/>
  <c r="AC161" i="3"/>
  <c r="AC164" i="3"/>
  <c r="AC162" i="3"/>
  <c r="AC165" i="3"/>
  <c r="AC166" i="3"/>
  <c r="AC167" i="3"/>
  <c r="AC168" i="3"/>
  <c r="AC170" i="3"/>
  <c r="AC110" i="3"/>
  <c r="AC173" i="3"/>
  <c r="AC171" i="3"/>
  <c r="AC174" i="3"/>
  <c r="AC175" i="3"/>
  <c r="AC176" i="3"/>
  <c r="AC177" i="3"/>
  <c r="AC179" i="3"/>
  <c r="AC13" i="3"/>
  <c r="AC12" i="3"/>
  <c r="R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9" i="4"/>
  <c r="AB38" i="4"/>
  <c r="AB41" i="4"/>
  <c r="AB42" i="4"/>
  <c r="AB43" i="4"/>
  <c r="AB45" i="4"/>
  <c r="AB46" i="4"/>
  <c r="AB47" i="4"/>
  <c r="AB48" i="4"/>
  <c r="AB49" i="4"/>
  <c r="AB51" i="4"/>
  <c r="AB52" i="4"/>
  <c r="AB10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9" i="4"/>
  <c r="AA38" i="4"/>
  <c r="AA41" i="4"/>
  <c r="AA42" i="4"/>
  <c r="AA43" i="4"/>
  <c r="AA45" i="4"/>
  <c r="AA46" i="4"/>
  <c r="AA47" i="4"/>
  <c r="AA48" i="4"/>
  <c r="AA49" i="4"/>
  <c r="AA51" i="4"/>
  <c r="AA52" i="4"/>
  <c r="AA11" i="4"/>
  <c r="AA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9" i="4"/>
  <c r="Z38" i="4"/>
  <c r="Z41" i="4"/>
  <c r="Z42" i="4"/>
  <c r="Z43" i="4"/>
  <c r="Z45" i="4"/>
  <c r="Z46" i="4"/>
  <c r="Z47" i="4"/>
  <c r="Z48" i="4"/>
  <c r="Z49" i="4"/>
  <c r="Z51" i="4"/>
  <c r="Z52" i="4"/>
  <c r="Z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9" i="4"/>
  <c r="Y38" i="4"/>
  <c r="Y41" i="4"/>
  <c r="Y42" i="4"/>
  <c r="Y43" i="4"/>
  <c r="Y45" i="4"/>
  <c r="Y46" i="4"/>
  <c r="Y47" i="4"/>
  <c r="Y48" i="4"/>
  <c r="Y49" i="4"/>
  <c r="Y51" i="4"/>
  <c r="Y52" i="4"/>
  <c r="Y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9" i="4"/>
  <c r="X38" i="4"/>
  <c r="X41" i="4"/>
  <c r="X42" i="4"/>
  <c r="X43" i="4"/>
  <c r="X45" i="4"/>
  <c r="X46" i="4"/>
  <c r="X47" i="4"/>
  <c r="X48" i="4"/>
  <c r="X49" i="4"/>
  <c r="X51" i="4"/>
  <c r="X52" i="4"/>
  <c r="X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9" i="4"/>
  <c r="W38" i="4"/>
  <c r="W41" i="4"/>
  <c r="W42" i="4"/>
  <c r="W43" i="4"/>
  <c r="W45" i="4"/>
  <c r="W46" i="4"/>
  <c r="W47" i="4"/>
  <c r="W48" i="4"/>
  <c r="W49" i="4"/>
  <c r="W51" i="4"/>
  <c r="W52" i="4"/>
  <c r="W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9" i="4"/>
  <c r="V38" i="4"/>
  <c r="V41" i="4"/>
  <c r="V42" i="4"/>
  <c r="V43" i="4"/>
  <c r="V45" i="4"/>
  <c r="V46" i="4"/>
  <c r="V47" i="4"/>
  <c r="V48" i="4"/>
  <c r="V49" i="4"/>
  <c r="V51" i="4"/>
  <c r="V52" i="4"/>
  <c r="V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38" i="4"/>
  <c r="U41" i="4"/>
  <c r="U42" i="4"/>
  <c r="U43" i="4"/>
  <c r="U45" i="4"/>
  <c r="U46" i="4"/>
  <c r="U47" i="4"/>
  <c r="U48" i="4"/>
  <c r="U49" i="4"/>
  <c r="U51" i="4"/>
  <c r="U52" i="4"/>
  <c r="U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9" i="4"/>
  <c r="T38" i="4"/>
  <c r="T41" i="4"/>
  <c r="T42" i="4"/>
  <c r="T43" i="4"/>
  <c r="T45" i="4"/>
  <c r="T46" i="4"/>
  <c r="T47" i="4"/>
  <c r="T48" i="4"/>
  <c r="T49" i="4"/>
  <c r="T51" i="4"/>
  <c r="T52" i="4"/>
  <c r="T10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9" i="4"/>
  <c r="S38" i="4"/>
  <c r="S41" i="4"/>
  <c r="S42" i="4"/>
  <c r="S43" i="4"/>
  <c r="S45" i="4"/>
  <c r="S46" i="4"/>
  <c r="S47" i="4"/>
  <c r="S48" i="4"/>
  <c r="S49" i="4"/>
  <c r="S51" i="4"/>
  <c r="S52" i="4"/>
  <c r="S11" i="4"/>
  <c r="S12" i="4"/>
  <c r="S10" i="4"/>
  <c r="R12" i="4"/>
  <c r="R13" i="4"/>
  <c r="R14" i="4"/>
  <c r="R15" i="4"/>
  <c r="R16" i="4"/>
  <c r="R17" i="4"/>
  <c r="D17" i="4"/>
  <c r="R18" i="4"/>
  <c r="R19" i="4"/>
  <c r="R20" i="4"/>
  <c r="D20" i="4"/>
  <c r="R21" i="4"/>
  <c r="R22" i="4"/>
  <c r="R23" i="4"/>
  <c r="R24" i="4"/>
  <c r="R25" i="4"/>
  <c r="D25" i="4"/>
  <c r="R26" i="4"/>
  <c r="R27" i="4"/>
  <c r="R28" i="4"/>
  <c r="D28" i="4"/>
  <c r="R29" i="4"/>
  <c r="R30" i="4"/>
  <c r="R31" i="4"/>
  <c r="R32" i="4"/>
  <c r="R33" i="4"/>
  <c r="D33" i="4"/>
  <c r="R34" i="4"/>
  <c r="R35" i="4"/>
  <c r="R36" i="4"/>
  <c r="D36" i="4"/>
  <c r="R37" i="4"/>
  <c r="R39" i="4"/>
  <c r="R38" i="4"/>
  <c r="R41" i="4"/>
  <c r="R42" i="4"/>
  <c r="D42" i="4"/>
  <c r="R43" i="4"/>
  <c r="R45" i="4"/>
  <c r="R46" i="4"/>
  <c r="D46" i="4"/>
  <c r="R47" i="4"/>
  <c r="R48" i="4"/>
  <c r="R49" i="4"/>
  <c r="R51" i="4"/>
  <c r="R52" i="4"/>
  <c r="D52" i="4"/>
  <c r="R11" i="4"/>
  <c r="AB11" i="5"/>
  <c r="AC11" i="5"/>
  <c r="Z18" i="6"/>
  <c r="Z13" i="6"/>
  <c r="Z16" i="6"/>
  <c r="Z17" i="6"/>
  <c r="Z15" i="6"/>
  <c r="Z20" i="6"/>
  <c r="Z19" i="6"/>
  <c r="Z22" i="6"/>
  <c r="Z21" i="6"/>
  <c r="Z23" i="6"/>
  <c r="Z24" i="6"/>
  <c r="Z26" i="6"/>
  <c r="Z28" i="6"/>
  <c r="Z32" i="6"/>
  <c r="Z27" i="6"/>
  <c r="Z31" i="6"/>
  <c r="Z29" i="6"/>
  <c r="Z25" i="6"/>
  <c r="Z33" i="6"/>
  <c r="Z35" i="6"/>
  <c r="Z39" i="6"/>
  <c r="Z41" i="6"/>
  <c r="Z37" i="6"/>
  <c r="Z42" i="6"/>
  <c r="Z30" i="6"/>
  <c r="Z34" i="6"/>
  <c r="Z44" i="6"/>
  <c r="Z45" i="6"/>
  <c r="Z46" i="6"/>
  <c r="Z47" i="6"/>
  <c r="Z48" i="6"/>
  <c r="Z40" i="6"/>
  <c r="Z49" i="6"/>
  <c r="Z43" i="6"/>
  <c r="Z36" i="6"/>
  <c r="Z14" i="6"/>
  <c r="Y18" i="6"/>
  <c r="Y13" i="6"/>
  <c r="Y16" i="6"/>
  <c r="Y17" i="6"/>
  <c r="Y15" i="6"/>
  <c r="Y20" i="6"/>
  <c r="Y19" i="6"/>
  <c r="Y22" i="6"/>
  <c r="Y21" i="6"/>
  <c r="Y23" i="6"/>
  <c r="Y24" i="6"/>
  <c r="Y26" i="6"/>
  <c r="Y28" i="6"/>
  <c r="Y27" i="6"/>
  <c r="Y31" i="6"/>
  <c r="Y29" i="6"/>
  <c r="Y25" i="6"/>
  <c r="Y33" i="6"/>
  <c r="Y35" i="6"/>
  <c r="Y39" i="6"/>
  <c r="Y41" i="6"/>
  <c r="Y37" i="6"/>
  <c r="Y42" i="6"/>
  <c r="Y30" i="6"/>
  <c r="Y34" i="6"/>
  <c r="Y44" i="6"/>
  <c r="Y45" i="6"/>
  <c r="Y46" i="6"/>
  <c r="Y47" i="6"/>
  <c r="Y48" i="6"/>
  <c r="Y40" i="6"/>
  <c r="Y49" i="6"/>
  <c r="Y43" i="6"/>
  <c r="Y36" i="6"/>
  <c r="Y14" i="6"/>
  <c r="X18" i="6"/>
  <c r="X13" i="6"/>
  <c r="X16" i="6"/>
  <c r="X17" i="6"/>
  <c r="X15" i="6"/>
  <c r="X20" i="6"/>
  <c r="X19" i="6"/>
  <c r="X22" i="6"/>
  <c r="X21" i="6"/>
  <c r="X23" i="6"/>
  <c r="X24" i="6"/>
  <c r="X26" i="6"/>
  <c r="X28" i="6"/>
  <c r="X32" i="6"/>
  <c r="X27" i="6"/>
  <c r="X31" i="6"/>
  <c r="X29" i="6"/>
  <c r="X25" i="6"/>
  <c r="X33" i="6"/>
  <c r="X35" i="6"/>
  <c r="X39" i="6"/>
  <c r="X41" i="6"/>
  <c r="X37" i="6"/>
  <c r="X42" i="6"/>
  <c r="X30" i="6"/>
  <c r="X34" i="6"/>
  <c r="X44" i="6"/>
  <c r="X45" i="6"/>
  <c r="X46" i="6"/>
  <c r="X47" i="6"/>
  <c r="X48" i="6"/>
  <c r="X40" i="6"/>
  <c r="X49" i="6"/>
  <c r="X43" i="6"/>
  <c r="X36" i="6"/>
  <c r="X14" i="6"/>
  <c r="W35" i="6"/>
  <c r="W14" i="6"/>
  <c r="W18" i="6"/>
  <c r="W13" i="6"/>
  <c r="W16" i="6"/>
  <c r="W17" i="6"/>
  <c r="W15" i="6"/>
  <c r="W20" i="6"/>
  <c r="W19" i="6"/>
  <c r="W22" i="6"/>
  <c r="W21" i="6"/>
  <c r="W23" i="6"/>
  <c r="W24" i="6"/>
  <c r="W26" i="6"/>
  <c r="W28" i="6"/>
  <c r="W32" i="6"/>
  <c r="W27" i="6"/>
  <c r="W31" i="6"/>
  <c r="W29" i="6"/>
  <c r="W25" i="6"/>
  <c r="W33" i="6"/>
  <c r="W41" i="6"/>
  <c r="W37" i="6"/>
  <c r="W42" i="6"/>
  <c r="W30" i="6"/>
  <c r="W34" i="6"/>
  <c r="W44" i="6"/>
  <c r="W45" i="6"/>
  <c r="W46" i="6"/>
  <c r="W47" i="6"/>
  <c r="W48" i="6"/>
  <c r="W40" i="6"/>
  <c r="W49" i="6"/>
  <c r="W43" i="6"/>
  <c r="W36" i="6"/>
  <c r="V18" i="6"/>
  <c r="V13" i="6"/>
  <c r="V16" i="6"/>
  <c r="V17" i="6"/>
  <c r="V15" i="6"/>
  <c r="V20" i="6"/>
  <c r="V19" i="6"/>
  <c r="V22" i="6"/>
  <c r="V21" i="6"/>
  <c r="V23" i="6"/>
  <c r="V24" i="6"/>
  <c r="V26" i="6"/>
  <c r="V28" i="6"/>
  <c r="V32" i="6"/>
  <c r="V27" i="6"/>
  <c r="V31" i="6"/>
  <c r="V29" i="6"/>
  <c r="V25" i="6"/>
  <c r="V33" i="6"/>
  <c r="V35" i="6"/>
  <c r="V39" i="6"/>
  <c r="V41" i="6"/>
  <c r="V37" i="6"/>
  <c r="V42" i="6"/>
  <c r="V30" i="6"/>
  <c r="V34" i="6"/>
  <c r="V44" i="6"/>
  <c r="V45" i="6"/>
  <c r="V46" i="6"/>
  <c r="V47" i="6"/>
  <c r="V48" i="6"/>
  <c r="V40" i="6"/>
  <c r="V49" i="6"/>
  <c r="V43" i="6"/>
  <c r="V36" i="6"/>
  <c r="V14" i="6"/>
  <c r="U18" i="6"/>
  <c r="U13" i="6"/>
  <c r="U16" i="6"/>
  <c r="U17" i="6"/>
  <c r="U15" i="6"/>
  <c r="U20" i="6"/>
  <c r="U19" i="6"/>
  <c r="U22" i="6"/>
  <c r="U21" i="6"/>
  <c r="U23" i="6"/>
  <c r="U24" i="6"/>
  <c r="U26" i="6"/>
  <c r="U28" i="6"/>
  <c r="U32" i="6"/>
  <c r="U27" i="6"/>
  <c r="U31" i="6"/>
  <c r="U29" i="6"/>
  <c r="U25" i="6"/>
  <c r="U33" i="6"/>
  <c r="U35" i="6"/>
  <c r="U39" i="6"/>
  <c r="U41" i="6"/>
  <c r="U37" i="6"/>
  <c r="U42" i="6"/>
  <c r="U30" i="6"/>
  <c r="U34" i="6"/>
  <c r="U44" i="6"/>
  <c r="U45" i="6"/>
  <c r="U46" i="6"/>
  <c r="U47" i="6"/>
  <c r="U48" i="6"/>
  <c r="U40" i="6"/>
  <c r="U49" i="6"/>
  <c r="U43" i="6"/>
  <c r="U36" i="6"/>
  <c r="U14" i="6"/>
  <c r="T18" i="6"/>
  <c r="T13" i="6"/>
  <c r="T16" i="6"/>
  <c r="T17" i="6"/>
  <c r="T15" i="6"/>
  <c r="T20" i="6"/>
  <c r="T19" i="6"/>
  <c r="T22" i="6"/>
  <c r="T21" i="6"/>
  <c r="T23" i="6"/>
  <c r="T24" i="6"/>
  <c r="T26" i="6"/>
  <c r="T28" i="6"/>
  <c r="T32" i="6"/>
  <c r="T27" i="6"/>
  <c r="T31" i="6"/>
  <c r="T29" i="6"/>
  <c r="T25" i="6"/>
  <c r="T33" i="6"/>
  <c r="T35" i="6"/>
  <c r="T39" i="6"/>
  <c r="T41" i="6"/>
  <c r="T37" i="6"/>
  <c r="T42" i="6"/>
  <c r="T30" i="6"/>
  <c r="T34" i="6"/>
  <c r="T44" i="6"/>
  <c r="T45" i="6"/>
  <c r="T46" i="6"/>
  <c r="T47" i="6"/>
  <c r="T48" i="6"/>
  <c r="T40" i="6"/>
  <c r="T49" i="6"/>
  <c r="T43" i="6"/>
  <c r="T36" i="6"/>
  <c r="T14" i="6"/>
  <c r="S18" i="6"/>
  <c r="S13" i="6"/>
  <c r="S16" i="6"/>
  <c r="S17" i="6"/>
  <c r="S15" i="6"/>
  <c r="S20" i="6"/>
  <c r="S19" i="6"/>
  <c r="S22" i="6"/>
  <c r="S21" i="6"/>
  <c r="S23" i="6"/>
  <c r="S24" i="6"/>
  <c r="S26" i="6"/>
  <c r="S28" i="6"/>
  <c r="S32" i="6"/>
  <c r="S27" i="6"/>
  <c r="S31" i="6"/>
  <c r="S29" i="6"/>
  <c r="S25" i="6"/>
  <c r="S33" i="6"/>
  <c r="S35" i="6"/>
  <c r="S39" i="6"/>
  <c r="S41" i="6"/>
  <c r="S37" i="6"/>
  <c r="S42" i="6"/>
  <c r="S30" i="6"/>
  <c r="S34" i="6"/>
  <c r="S44" i="6"/>
  <c r="S45" i="6"/>
  <c r="S46" i="6"/>
  <c r="S47" i="6"/>
  <c r="S48" i="6"/>
  <c r="S40" i="6"/>
  <c r="S49" i="6"/>
  <c r="S43" i="6"/>
  <c r="S36" i="6"/>
  <c r="S14" i="6"/>
  <c r="R18" i="6"/>
  <c r="R13" i="6"/>
  <c r="R16" i="6"/>
  <c r="R17" i="6"/>
  <c r="R15" i="6"/>
  <c r="R20" i="6"/>
  <c r="Q20" i="6"/>
  <c r="D20" i="6"/>
  <c r="R19" i="6"/>
  <c r="Q19" i="6"/>
  <c r="D19" i="6"/>
  <c r="R22" i="6"/>
  <c r="Q22" i="6"/>
  <c r="D22" i="6"/>
  <c r="R21" i="6"/>
  <c r="R23" i="6"/>
  <c r="R24" i="6"/>
  <c r="R26" i="6"/>
  <c r="R28" i="6"/>
  <c r="R32" i="6"/>
  <c r="Q32" i="6"/>
  <c r="D32" i="6"/>
  <c r="R27" i="6"/>
  <c r="Q27" i="6"/>
  <c r="D27" i="6"/>
  <c r="R31" i="6"/>
  <c r="Q31" i="6"/>
  <c r="D31" i="6"/>
  <c r="R29" i="6"/>
  <c r="R25" i="6"/>
  <c r="R33" i="6"/>
  <c r="R35" i="6"/>
  <c r="R39" i="6"/>
  <c r="R41" i="6"/>
  <c r="Q41" i="6"/>
  <c r="D41" i="6"/>
  <c r="R37" i="6"/>
  <c r="Q37" i="6"/>
  <c r="D37" i="6"/>
  <c r="R42" i="6"/>
  <c r="Q42" i="6"/>
  <c r="D42" i="6"/>
  <c r="R30" i="6"/>
  <c r="R34" i="6"/>
  <c r="R44" i="6"/>
  <c r="R45" i="6"/>
  <c r="R46" i="6"/>
  <c r="R47" i="6"/>
  <c r="Q47" i="6"/>
  <c r="D47" i="6"/>
  <c r="R48" i="6"/>
  <c r="Q48" i="6"/>
  <c r="D48" i="6"/>
  <c r="R40" i="6"/>
  <c r="Q40" i="6"/>
  <c r="D40" i="6"/>
  <c r="R49" i="6"/>
  <c r="R43" i="6"/>
  <c r="R36" i="6"/>
  <c r="R14" i="6"/>
  <c r="Q14" i="6"/>
  <c r="D14" i="6"/>
  <c r="Q18" i="6"/>
  <c r="D18" i="6"/>
  <c r="Q13" i="6"/>
  <c r="D13" i="6"/>
  <c r="Q16" i="6"/>
  <c r="D16" i="6"/>
  <c r="Q17" i="6"/>
  <c r="D17" i="6"/>
  <c r="Q15" i="6"/>
  <c r="D15" i="6"/>
  <c r="Q21" i="6"/>
  <c r="D21" i="6"/>
  <c r="Q23" i="6"/>
  <c r="D23" i="6"/>
  <c r="Q24" i="6"/>
  <c r="D24" i="6"/>
  <c r="Q26" i="6"/>
  <c r="D26" i="6"/>
  <c r="Q28" i="6"/>
  <c r="D28" i="6"/>
  <c r="Q29" i="6"/>
  <c r="D29" i="6"/>
  <c r="Q25" i="6"/>
  <c r="D25" i="6"/>
  <c r="Q33" i="6"/>
  <c r="D33" i="6"/>
  <c r="Q35" i="6"/>
  <c r="D35" i="6"/>
  <c r="Q39" i="6"/>
  <c r="D39" i="6"/>
  <c r="Q30" i="6"/>
  <c r="D30" i="6"/>
  <c r="Q34" i="6"/>
  <c r="D34" i="6"/>
  <c r="Q44" i="6"/>
  <c r="D44" i="6"/>
  <c r="Q45" i="6"/>
  <c r="D45" i="6"/>
  <c r="Q46" i="6"/>
  <c r="D46" i="6"/>
  <c r="Q49" i="6"/>
  <c r="D49" i="6"/>
  <c r="Q43" i="6"/>
  <c r="D43" i="6"/>
  <c r="Q36" i="6"/>
  <c r="D36" i="6"/>
  <c r="D42" i="1"/>
  <c r="D26" i="1"/>
  <c r="D12" i="1"/>
  <c r="D16" i="1"/>
  <c r="D26" i="2"/>
  <c r="D17" i="2"/>
  <c r="D56" i="2"/>
  <c r="D37" i="2"/>
  <c r="D48" i="2"/>
  <c r="D298" i="1"/>
  <c r="D263" i="1"/>
  <c r="D231" i="1"/>
  <c r="D239" i="1"/>
  <c r="D185" i="1"/>
  <c r="D180" i="1"/>
  <c r="D153" i="1"/>
  <c r="D121" i="1"/>
  <c r="D115" i="1"/>
  <c r="D59" i="1"/>
  <c r="D60" i="1"/>
  <c r="D31" i="1"/>
  <c r="D302" i="1"/>
  <c r="D291" i="1"/>
  <c r="D273" i="1"/>
  <c r="D262" i="1"/>
  <c r="D255" i="1"/>
  <c r="D243" i="1"/>
  <c r="D230" i="1"/>
  <c r="D222" i="1"/>
  <c r="D205" i="1"/>
  <c r="D198" i="1"/>
  <c r="D206" i="1"/>
  <c r="D184" i="1"/>
  <c r="D72" i="1"/>
  <c r="D187" i="1"/>
  <c r="D179" i="1"/>
  <c r="D144" i="1"/>
  <c r="D137" i="1"/>
  <c r="D152" i="1"/>
  <c r="D134" i="1"/>
  <c r="D123" i="1"/>
  <c r="D54" i="1"/>
  <c r="D112" i="1"/>
  <c r="D84" i="1"/>
  <c r="D80" i="1"/>
  <c r="D67" i="1"/>
  <c r="D65" i="1"/>
  <c r="D55" i="1"/>
  <c r="D36" i="1"/>
  <c r="D32" i="1"/>
  <c r="D285" i="1"/>
  <c r="D256" i="1"/>
  <c r="D223" i="1"/>
  <c r="D207" i="1"/>
  <c r="D156" i="1"/>
  <c r="D161" i="1"/>
  <c r="D89" i="1"/>
  <c r="D90" i="1"/>
  <c r="D34" i="1"/>
  <c r="D53" i="1"/>
  <c r="D20" i="1"/>
  <c r="D289" i="1"/>
  <c r="D261" i="1"/>
  <c r="D221" i="1"/>
  <c r="D195" i="1"/>
  <c r="D169" i="1"/>
  <c r="D135" i="1"/>
  <c r="D76" i="1"/>
  <c r="D48" i="1"/>
  <c r="D305" i="1"/>
  <c r="D295" i="1"/>
  <c r="D278" i="1"/>
  <c r="D282" i="1"/>
  <c r="D269" i="1"/>
  <c r="D211" i="1"/>
  <c r="D241" i="1"/>
  <c r="D247" i="1"/>
  <c r="D216" i="1"/>
  <c r="D236" i="1"/>
  <c r="D209" i="1"/>
  <c r="D202" i="1"/>
  <c r="D176" i="1"/>
  <c r="D166" i="1"/>
  <c r="D186" i="1"/>
  <c r="D146" i="1"/>
  <c r="D164" i="1"/>
  <c r="D158" i="1"/>
  <c r="D119" i="1"/>
  <c r="D131" i="1"/>
  <c r="D103" i="1"/>
  <c r="D95" i="1"/>
  <c r="D109" i="1"/>
  <c r="D100" i="1"/>
  <c r="D77" i="1"/>
  <c r="D79" i="1"/>
  <c r="D71" i="1"/>
  <c r="D46" i="1"/>
  <c r="D50" i="1"/>
  <c r="D15" i="1"/>
  <c r="D30" i="1"/>
  <c r="D19" i="1"/>
  <c r="D51" i="4"/>
  <c r="D49" i="4"/>
  <c r="D38" i="4"/>
  <c r="D31" i="4"/>
  <c r="D23" i="4"/>
  <c r="D15" i="4"/>
  <c r="D16" i="4"/>
  <c r="D24" i="4"/>
  <c r="D12" i="4"/>
  <c r="D41" i="4"/>
  <c r="D32" i="4"/>
  <c r="D48" i="4"/>
  <c r="D39" i="4"/>
  <c r="D30" i="4"/>
  <c r="D22" i="4"/>
  <c r="D14" i="4"/>
  <c r="D47" i="4"/>
  <c r="D37" i="4"/>
  <c r="D29" i="4"/>
  <c r="D21" i="4"/>
  <c r="D13" i="4"/>
  <c r="D45" i="4"/>
  <c r="D35" i="4"/>
  <c r="D27" i="4"/>
  <c r="D19" i="4"/>
  <c r="D10" i="4"/>
  <c r="D11" i="4"/>
  <c r="D43" i="4"/>
  <c r="D34" i="4"/>
  <c r="D26" i="4"/>
  <c r="D18" i="4"/>
  <c r="D127" i="3"/>
  <c r="D67" i="3"/>
  <c r="D57" i="2"/>
  <c r="D50" i="2"/>
  <c r="D38" i="2"/>
  <c r="D28" i="2"/>
  <c r="D20" i="2"/>
  <c r="D55" i="2"/>
  <c r="D47" i="2"/>
  <c r="D23" i="2"/>
  <c r="D21" i="2"/>
  <c r="D16" i="2"/>
  <c r="D53" i="2"/>
  <c r="D44" i="2"/>
  <c r="D35" i="2"/>
  <c r="D25" i="2"/>
  <c r="D14" i="2"/>
  <c r="D11" i="2"/>
  <c r="D52" i="2"/>
  <c r="D32" i="2"/>
  <c r="D34" i="2"/>
  <c r="D24" i="2"/>
  <c r="D12" i="2"/>
  <c r="D61" i="2"/>
  <c r="D49" i="2"/>
  <c r="D42" i="2"/>
  <c r="D33" i="2"/>
  <c r="D19" i="2"/>
  <c r="D15" i="2"/>
  <c r="D46" i="2"/>
  <c r="D41" i="2"/>
  <c r="D30" i="2"/>
  <c r="D18" i="2"/>
  <c r="D13" i="2"/>
  <c r="D60" i="2"/>
  <c r="D59" i="2"/>
  <c r="D43" i="2"/>
  <c r="D40" i="2"/>
  <c r="D29" i="2"/>
  <c r="D22" i="2"/>
  <c r="D299" i="1"/>
  <c r="D292" i="1"/>
  <c r="D275" i="1"/>
  <c r="D281" i="1"/>
  <c r="D268" i="1"/>
  <c r="D249" i="1"/>
  <c r="D232" i="1"/>
  <c r="D224" i="1"/>
  <c r="D213" i="1"/>
  <c r="D228" i="1"/>
  <c r="D192" i="1"/>
  <c r="D200" i="1"/>
  <c r="D173" i="1"/>
  <c r="D188" i="1"/>
  <c r="D149" i="1"/>
  <c r="D170" i="1"/>
  <c r="D138" i="1"/>
  <c r="D125" i="1"/>
  <c r="D129" i="1"/>
  <c r="D124" i="1"/>
  <c r="D101" i="1"/>
  <c r="D116" i="1"/>
  <c r="D98" i="1"/>
  <c r="D91" i="1"/>
  <c r="D86" i="1"/>
  <c r="D64" i="1"/>
  <c r="D68" i="1"/>
  <c r="D49" i="1"/>
  <c r="D43" i="1"/>
  <c r="D39" i="1"/>
  <c r="D18" i="1"/>
  <c r="D22" i="1"/>
  <c r="D9" i="1"/>
  <c r="D13" i="1"/>
  <c r="D29" i="1"/>
  <c r="D14" i="1"/>
  <c r="D17" i="1"/>
  <c r="D308" i="1"/>
  <c r="D196" i="1"/>
  <c r="D288" i="1"/>
  <c r="D284" i="1"/>
  <c r="D270" i="1"/>
  <c r="D267" i="1"/>
  <c r="D260" i="1"/>
  <c r="D248" i="1"/>
  <c r="D226" i="1"/>
  <c r="D238" i="1"/>
  <c r="D220" i="1"/>
  <c r="D191" i="1"/>
  <c r="D199" i="1"/>
  <c r="D167" i="1"/>
  <c r="D183" i="1"/>
  <c r="D148" i="1"/>
  <c r="D143" i="1"/>
  <c r="D160" i="1"/>
  <c r="D141" i="1"/>
  <c r="D133" i="1"/>
  <c r="D93" i="1"/>
  <c r="D97" i="1"/>
  <c r="D111" i="1"/>
  <c r="D83" i="1"/>
  <c r="D85" i="1"/>
  <c r="D81" i="1"/>
  <c r="D75" i="1"/>
  <c r="D62" i="1"/>
  <c r="D38" i="1"/>
  <c r="D35" i="1"/>
  <c r="D24" i="1"/>
  <c r="D23" i="1"/>
  <c r="D21" i="1"/>
  <c r="D307" i="1"/>
  <c r="D296" i="1"/>
  <c r="D287" i="1"/>
  <c r="D283" i="1"/>
  <c r="D257" i="1"/>
  <c r="D266" i="1"/>
  <c r="D242" i="1"/>
  <c r="D225" i="1"/>
  <c r="D217" i="1"/>
  <c r="D237" i="1"/>
  <c r="D197" i="1"/>
  <c r="D94" i="1"/>
  <c r="D57" i="1"/>
  <c r="D190" i="1"/>
  <c r="D122" i="1"/>
  <c r="D147" i="1"/>
  <c r="D142" i="1"/>
  <c r="D159" i="1"/>
  <c r="D120" i="1"/>
  <c r="D132" i="1"/>
  <c r="D106" i="1"/>
  <c r="D96" i="1"/>
  <c r="D110" i="1"/>
  <c r="D82" i="1"/>
  <c r="D78" i="1"/>
  <c r="D66" i="1"/>
  <c r="D73" i="1"/>
  <c r="D45" i="1"/>
  <c r="D44" i="1"/>
  <c r="D33" i="1"/>
  <c r="D28" i="1"/>
  <c r="D27" i="1"/>
  <c r="D304" i="1"/>
  <c r="D294" i="1"/>
  <c r="D277" i="1"/>
  <c r="D272" i="1"/>
  <c r="D227" i="1"/>
  <c r="D251" i="1"/>
  <c r="D234" i="1"/>
  <c r="D246" i="1"/>
  <c r="D215" i="1"/>
  <c r="D204" i="1"/>
  <c r="D219" i="1"/>
  <c r="D154" i="1"/>
  <c r="D175" i="1"/>
  <c r="D165" i="1"/>
  <c r="D155" i="1"/>
  <c r="D178" i="1"/>
  <c r="D163" i="1"/>
  <c r="D127" i="1"/>
  <c r="D140" i="1"/>
  <c r="D130" i="1"/>
  <c r="D61" i="1"/>
  <c r="D117" i="1"/>
  <c r="D108" i="1"/>
  <c r="D88" i="1"/>
  <c r="D87" i="1"/>
  <c r="D69" i="1"/>
  <c r="D52" i="1"/>
  <c r="D56" i="1"/>
  <c r="D51" i="1"/>
  <c r="D303" i="1"/>
  <c r="D293" i="1"/>
  <c r="D276" i="1"/>
  <c r="D271" i="1"/>
  <c r="D107" i="1"/>
  <c r="D250" i="1"/>
  <c r="D233" i="1"/>
  <c r="D245" i="1"/>
  <c r="D214" i="1"/>
  <c r="D203" i="1"/>
  <c r="D208" i="1"/>
  <c r="D201" i="1"/>
  <c r="D174" i="1"/>
  <c r="D189" i="1"/>
  <c r="D181" i="1"/>
  <c r="D177" i="1"/>
  <c r="D162" i="1"/>
  <c r="D126" i="1"/>
  <c r="D139" i="1"/>
  <c r="D113" i="1"/>
  <c r="D102" i="1"/>
  <c r="D41" i="1"/>
  <c r="D104" i="1"/>
  <c r="D63" i="1"/>
  <c r="D74" i="1"/>
  <c r="D58" i="1"/>
  <c r="D70" i="1"/>
  <c r="D47" i="1"/>
  <c r="D40" i="1"/>
  <c r="D37" i="1"/>
  <c r="D25" i="1"/>
  <c r="D11" i="1"/>
  <c r="D10" i="1"/>
  <c r="D179" i="3"/>
  <c r="D170" i="3"/>
  <c r="D163" i="3"/>
  <c r="D151" i="3"/>
  <c r="D138" i="3"/>
  <c r="D124" i="3"/>
  <c r="D116" i="3"/>
  <c r="D115" i="3"/>
  <c r="D98" i="3"/>
  <c r="D102" i="3"/>
  <c r="D92" i="3"/>
  <c r="D83" i="3"/>
  <c r="D76" i="3"/>
  <c r="D66" i="3"/>
  <c r="D59" i="3"/>
  <c r="D45" i="3"/>
  <c r="D35" i="3"/>
  <c r="D31" i="3"/>
  <c r="D17" i="3"/>
  <c r="D11" i="3"/>
  <c r="D134" i="3"/>
  <c r="D62" i="3"/>
  <c r="D171" i="3"/>
  <c r="D162" i="3"/>
  <c r="D158" i="3"/>
  <c r="D141" i="3"/>
  <c r="D120" i="3"/>
  <c r="D105" i="3"/>
  <c r="D94" i="3"/>
  <c r="D99" i="3"/>
  <c r="D71" i="3"/>
  <c r="D78" i="3"/>
  <c r="D50" i="3"/>
  <c r="D47" i="3"/>
  <c r="D34" i="3"/>
  <c r="D25" i="3"/>
  <c r="D16" i="3"/>
  <c r="D155" i="3"/>
  <c r="D97" i="3"/>
  <c r="D57" i="3"/>
  <c r="D173" i="3"/>
  <c r="D157" i="3"/>
  <c r="D126" i="3"/>
  <c r="D111" i="3"/>
  <c r="D103" i="3"/>
  <c r="D70" i="3"/>
  <c r="D32" i="3"/>
  <c r="D54" i="3"/>
  <c r="D33" i="3"/>
  <c r="D14" i="3"/>
  <c r="D13" i="3"/>
  <c r="D110" i="3"/>
  <c r="D161" i="3"/>
  <c r="D152" i="3"/>
  <c r="D147" i="3"/>
  <c r="D125" i="3"/>
  <c r="D117" i="3"/>
  <c r="D119" i="3"/>
  <c r="D109" i="3"/>
  <c r="D106" i="3"/>
  <c r="D93" i="3"/>
  <c r="D87" i="3"/>
  <c r="D77" i="3"/>
  <c r="D58" i="3"/>
  <c r="D60" i="3"/>
  <c r="D53" i="3"/>
  <c r="D41" i="3"/>
  <c r="D19" i="3"/>
  <c r="D22" i="3"/>
  <c r="D15" i="3"/>
  <c r="D123" i="3"/>
  <c r="D82" i="3"/>
  <c r="D27" i="3"/>
  <c r="D167" i="3"/>
  <c r="D160" i="3"/>
  <c r="D150" i="3"/>
  <c r="D132" i="3"/>
  <c r="D137" i="3"/>
  <c r="D129" i="3"/>
  <c r="D51" i="3"/>
  <c r="D37" i="3"/>
  <c r="D100" i="3"/>
  <c r="D90" i="3"/>
  <c r="D81" i="3"/>
  <c r="D74" i="3"/>
  <c r="D65" i="3"/>
  <c r="D55" i="3"/>
  <c r="D48" i="3"/>
  <c r="D30" i="3"/>
  <c r="D29" i="3"/>
  <c r="D21" i="3"/>
  <c r="D177" i="3"/>
  <c r="D130" i="3"/>
  <c r="D75" i="3"/>
  <c r="D23" i="3"/>
  <c r="D176" i="3"/>
  <c r="D175" i="3"/>
  <c r="D166" i="3"/>
  <c r="D159" i="3"/>
  <c r="D149" i="3"/>
  <c r="D143" i="3"/>
  <c r="D136" i="3"/>
  <c r="D122" i="3"/>
  <c r="D113" i="3"/>
  <c r="D95" i="3"/>
  <c r="D85" i="3"/>
  <c r="D89" i="3"/>
  <c r="D80" i="3"/>
  <c r="D69" i="3"/>
  <c r="D64" i="3"/>
  <c r="D56" i="3"/>
  <c r="D42" i="3"/>
  <c r="D38" i="3"/>
  <c r="D28" i="3"/>
  <c r="D20" i="3"/>
  <c r="D144" i="3"/>
  <c r="D91" i="3"/>
  <c r="D39" i="3"/>
  <c r="D174" i="3"/>
  <c r="D165" i="3"/>
  <c r="D153" i="3"/>
  <c r="D142" i="3"/>
  <c r="D131" i="3"/>
  <c r="D135" i="3"/>
  <c r="D121" i="3"/>
  <c r="D112" i="3"/>
  <c r="D107" i="3"/>
  <c r="D84" i="3"/>
  <c r="D88" i="3"/>
  <c r="D79" i="3"/>
  <c r="D68" i="3"/>
  <c r="D63" i="3"/>
  <c r="D44" i="3"/>
  <c r="D43" i="3"/>
  <c r="D36" i="3"/>
  <c r="D26" i="3"/>
  <c r="D18" i="3"/>
  <c r="D168" i="3"/>
  <c r="D114" i="3"/>
  <c r="D52" i="3"/>
  <c r="D10" i="3"/>
  <c r="D145" i="3"/>
  <c r="D101" i="3"/>
  <c r="D49" i="3"/>
  <c r="D12" i="3"/>
  <c r="D164" i="3"/>
  <c r="D148" i="3"/>
  <c r="D118" i="3"/>
  <c r="D104" i="3"/>
  <c r="D40" i="3"/>
  <c r="D73" i="3"/>
  <c r="D61" i="3"/>
  <c r="D46" i="3"/>
  <c r="D24" i="3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B28" i="5"/>
  <c r="AB29" i="5"/>
  <c r="AB19" i="5"/>
  <c r="AB30" i="5"/>
  <c r="AB27" i="5"/>
  <c r="AB20" i="5"/>
  <c r="AB14" i="5"/>
  <c r="AB13" i="5"/>
  <c r="AB32" i="5"/>
  <c r="AB18" i="5"/>
  <c r="AB23" i="5"/>
  <c r="AB22" i="5"/>
  <c r="AB17" i="5"/>
  <c r="AB15" i="5"/>
  <c r="AB52" i="5"/>
  <c r="AB25" i="5"/>
  <c r="AB47" i="5"/>
  <c r="AB24" i="5"/>
  <c r="AB42" i="5"/>
  <c r="AB35" i="5"/>
  <c r="AB34" i="5"/>
  <c r="AB38" i="5"/>
  <c r="AB10" i="5"/>
  <c r="AB12" i="5"/>
  <c r="AB16" i="5"/>
  <c r="AB31" i="5"/>
  <c r="AB21" i="5"/>
  <c r="AB39" i="5"/>
  <c r="AB37" i="5"/>
  <c r="AB26" i="5"/>
  <c r="AB44" i="5"/>
  <c r="AB33" i="5"/>
  <c r="AB45" i="5"/>
  <c r="AB46" i="5"/>
  <c r="AB48" i="5"/>
  <c r="AB49" i="5"/>
  <c r="AB50" i="5"/>
  <c r="AB56" i="5"/>
  <c r="AB57" i="5"/>
  <c r="AB58" i="5"/>
  <c r="AB61" i="5"/>
  <c r="AB54" i="5"/>
  <c r="AB62" i="5"/>
  <c r="AB41" i="5"/>
  <c r="AB36" i="5"/>
  <c r="AB64" i="5"/>
  <c r="AB65" i="5"/>
  <c r="AB67" i="5"/>
  <c r="AB69" i="5"/>
  <c r="AB43" i="5"/>
  <c r="AB70" i="5"/>
  <c r="AB40" i="5"/>
  <c r="AB71" i="5"/>
  <c r="AC20" i="5"/>
  <c r="AC14" i="5"/>
  <c r="AC13" i="5"/>
  <c r="AC32" i="5"/>
  <c r="AC18" i="5"/>
  <c r="AC23" i="5"/>
  <c r="AC22" i="5"/>
  <c r="AC17" i="5"/>
  <c r="AC15" i="5"/>
  <c r="AC52" i="5"/>
  <c r="AC25" i="5"/>
  <c r="AC47" i="5"/>
  <c r="AC24" i="5"/>
  <c r="AC42" i="5"/>
  <c r="AC34" i="5"/>
  <c r="AC38" i="5"/>
  <c r="AC10" i="5"/>
  <c r="AC12" i="5"/>
  <c r="AC16" i="5"/>
  <c r="AC31" i="5"/>
  <c r="AC21" i="5"/>
  <c r="AC39" i="5"/>
  <c r="AC37" i="5"/>
  <c r="AC26" i="5"/>
  <c r="AC44" i="5"/>
  <c r="AC33" i="5"/>
  <c r="AC45" i="5"/>
  <c r="AC46" i="5"/>
  <c r="AC48" i="5"/>
  <c r="AC49" i="5"/>
  <c r="AC50" i="5"/>
  <c r="AC56" i="5"/>
  <c r="AC57" i="5"/>
  <c r="AC58" i="5"/>
  <c r="AC61" i="5"/>
  <c r="AC54" i="5"/>
  <c r="AC62" i="5"/>
  <c r="AC41" i="5"/>
  <c r="AC36" i="5"/>
  <c r="AC64" i="5"/>
  <c r="AC65" i="5"/>
  <c r="AC67" i="5"/>
  <c r="AC69" i="5"/>
  <c r="AC43" i="5"/>
  <c r="AC70" i="5"/>
  <c r="AC40" i="5"/>
  <c r="AC71" i="5"/>
  <c r="AC29" i="5"/>
  <c r="AC19" i="5"/>
  <c r="AC30" i="5"/>
  <c r="AC27" i="5"/>
  <c r="AC28" i="5"/>
  <c r="D64" i="5"/>
  <c r="D56" i="5"/>
  <c r="D26" i="5"/>
  <c r="D10" i="5"/>
  <c r="D25" i="5"/>
  <c r="D13" i="5"/>
  <c r="D71" i="5"/>
  <c r="D36" i="5"/>
  <c r="D50" i="5"/>
  <c r="D37" i="5"/>
  <c r="D52" i="5"/>
  <c r="D14" i="5"/>
  <c r="D40" i="5"/>
  <c r="D41" i="5"/>
  <c r="D49" i="5"/>
  <c r="D39" i="5"/>
  <c r="D38" i="5"/>
  <c r="D15" i="5"/>
  <c r="D20" i="5"/>
  <c r="D70" i="5"/>
  <c r="D62" i="5"/>
  <c r="D48" i="5"/>
  <c r="D34" i="5"/>
  <c r="D17" i="5"/>
  <c r="D27" i="5"/>
  <c r="D43" i="5"/>
  <c r="D54" i="5"/>
  <c r="D46" i="5"/>
  <c r="D21" i="5"/>
  <c r="D35" i="5"/>
  <c r="D22" i="5"/>
  <c r="D30" i="5"/>
  <c r="D69" i="5"/>
  <c r="D61" i="5"/>
  <c r="D45" i="5"/>
  <c r="D31" i="5"/>
  <c r="D42" i="5"/>
  <c r="D23" i="5"/>
  <c r="D19" i="5"/>
  <c r="D67" i="5"/>
  <c r="D58" i="5"/>
  <c r="D33" i="5"/>
  <c r="D16" i="5"/>
  <c r="D24" i="5"/>
  <c r="D18" i="5"/>
  <c r="D29" i="5"/>
  <c r="D65" i="5"/>
  <c r="D57" i="5"/>
  <c r="D44" i="5"/>
  <c r="D12" i="5"/>
  <c r="D47" i="5"/>
  <c r="D32" i="5"/>
  <c r="D28" i="5"/>
  <c r="D11" i="5"/>
</calcChain>
</file>

<file path=xl/sharedStrings.xml><?xml version="1.0" encoding="utf-8"?>
<sst xmlns="http://schemas.openxmlformats.org/spreadsheetml/2006/main" count="2449" uniqueCount="1046">
  <si>
    <t>Finnish Masters</t>
  </si>
  <si>
    <t>Miehet</t>
  </si>
  <si>
    <t>Naiset</t>
  </si>
  <si>
    <t>Seniorimiehet</t>
  </si>
  <si>
    <t>Seniorinaiset</t>
  </si>
  <si>
    <t>Junioripojat</t>
  </si>
  <si>
    <t>Junioritytöt</t>
  </si>
  <si>
    <t>Mika Luoto</t>
  </si>
  <si>
    <t>Jari Ratia</t>
  </si>
  <si>
    <t>Samuli Tiainen</t>
  </si>
  <si>
    <t>Pyry Puharinen</t>
  </si>
  <si>
    <t>Pasi Uotila</t>
  </si>
  <si>
    <t>Jesse Ahokas</t>
  </si>
  <si>
    <t>Timo Raatikainen</t>
  </si>
  <si>
    <t>Kari Onnila</t>
  </si>
  <si>
    <t>Teemu Asplund</t>
  </si>
  <si>
    <t>Tomas Käyhkö</t>
  </si>
  <si>
    <t>Rami Mukkula</t>
  </si>
  <si>
    <t>Harri Heikkilä</t>
  </si>
  <si>
    <t>Juhani Tonteri</t>
  </si>
  <si>
    <t>Roni Leskinen</t>
  </si>
  <si>
    <t>Mika Riipinen</t>
  </si>
  <si>
    <t>Asko Aravirta</t>
  </si>
  <si>
    <t>Krista Pöllänen</t>
  </si>
  <si>
    <t>Santtu Tahvanainen</t>
  </si>
  <si>
    <t>Olavi Mäkelä</t>
  </si>
  <si>
    <t>Simo Leskinen</t>
  </si>
  <si>
    <t>Mika Oksanen</t>
  </si>
  <si>
    <t>Jari Aikioniemi</t>
  </si>
  <si>
    <t>Jouni Helminen</t>
  </si>
  <si>
    <t>Kari Kohonen</t>
  </si>
  <si>
    <t>Ahti Toiminen</t>
  </si>
  <si>
    <t>Nina Haavisto</t>
  </si>
  <si>
    <t>Miska Viljanen</t>
  </si>
  <si>
    <t>Antti Loikala</t>
  </si>
  <si>
    <t>Wiljami Hämäläinen</t>
  </si>
  <si>
    <t>Pinjets, Hyvinkää</t>
  </si>
  <si>
    <t>Bay, Lahti</t>
  </si>
  <si>
    <t>Siniset, Riihimäki</t>
  </si>
  <si>
    <t>GB, Helsinki</t>
  </si>
  <si>
    <t>Ailec, Helsinki</t>
  </si>
  <si>
    <t>Starmen, Lahti</t>
  </si>
  <si>
    <t>Valtti, Lahti</t>
  </si>
  <si>
    <t>Mainarit, Varkaus</t>
  </si>
  <si>
    <t>All Stars, Kouvola</t>
  </si>
  <si>
    <t>Tornados, Helsinki</t>
  </si>
  <si>
    <t>OPS, Oulu</t>
  </si>
  <si>
    <t>St.Michel Bowlers, Mikkeli</t>
  </si>
  <si>
    <t>SBF, Lahti</t>
  </si>
  <si>
    <t>OuKei, Lahti</t>
  </si>
  <si>
    <t>Nasevat, Raisio</t>
  </si>
  <si>
    <t>TKK, Tampere</t>
  </si>
  <si>
    <t>Madrid challenge 9.7.2018</t>
  </si>
  <si>
    <t>Track Open Munchen 22.7.2018</t>
  </si>
  <si>
    <t>Junnu Tour, Tali 26.8.2018</t>
  </si>
  <si>
    <t>Lahden kesä 2.9.2018</t>
  </si>
  <si>
    <t>Sami Konsteri</t>
  </si>
  <si>
    <t>Niko Oksanen</t>
  </si>
  <si>
    <t>Niko Liukkonen</t>
  </si>
  <si>
    <t>Ari Viljanen</t>
  </si>
  <si>
    <t>Yhteensä</t>
  </si>
  <si>
    <t>Sanna Pasanen</t>
  </si>
  <si>
    <t>Giants, Pori</t>
  </si>
  <si>
    <t>Lucky Larsen Masters 2018 26.8.-9.9.2018</t>
  </si>
  <si>
    <t>Teemu Putkisto</t>
  </si>
  <si>
    <t>Kimmo Lehtonen</t>
  </si>
  <si>
    <t>Joonas Jähi</t>
  </si>
  <si>
    <t>Otso Kahila</t>
  </si>
  <si>
    <t>Nico Olsson</t>
  </si>
  <si>
    <t>Simo Uosukainen</t>
  </si>
  <si>
    <t>Jarno Lahti</t>
  </si>
  <si>
    <t>Aleksi Virtanen</t>
  </si>
  <si>
    <t>Onni Riikonen</t>
  </si>
  <si>
    <t>Niko Rasi</t>
  </si>
  <si>
    <t>Jani Soukka</t>
  </si>
  <si>
    <t>Panu Varis</t>
  </si>
  <si>
    <t>Aapo Kantsila</t>
  </si>
  <si>
    <t>Dmitrii Alimpiev</t>
  </si>
  <si>
    <t>Simon Tissarinen</t>
  </si>
  <si>
    <t>Santeri Viljanen</t>
  </si>
  <si>
    <t>Atte Broms</t>
  </si>
  <si>
    <t>Oskari Salmivesi</t>
  </si>
  <si>
    <t>Arttu Reinikainen</t>
  </si>
  <si>
    <t>Miro Saari</t>
  </si>
  <si>
    <t>Max Räsänen</t>
  </si>
  <si>
    <t>Luukas Väänänen</t>
  </si>
  <si>
    <t>Lassi Aalto</t>
  </si>
  <si>
    <t>Eemeli Norkooli</t>
  </si>
  <si>
    <t>Karo Hilokoski</t>
  </si>
  <si>
    <t>Mistral, Porvoo</t>
  </si>
  <si>
    <t>ParKe, Imatra</t>
  </si>
  <si>
    <t>Joe's Gold, Joensuu</t>
  </si>
  <si>
    <t>Alfa B C, Raisio</t>
  </si>
  <si>
    <t>KaBow, Kalajoki</t>
  </si>
  <si>
    <t>Ice-Bowling, Ylä-Savo</t>
  </si>
  <si>
    <t>SQB Bowlers, Seinäjoki</t>
  </si>
  <si>
    <t>CPS, Kokkola</t>
  </si>
  <si>
    <t>Kolaus, Kuopio</t>
  </si>
  <si>
    <t>Boltsi-72, Helsinki</t>
  </si>
  <si>
    <t>Anastasiy Fedorova</t>
  </si>
  <si>
    <t>Mila Nevalainen</t>
  </si>
  <si>
    <t>Roosa Pusa</t>
  </si>
  <si>
    <t>Ella Rantamäki</t>
  </si>
  <si>
    <t>Peppi Konsteri</t>
  </si>
  <si>
    <t>Piitu Viianen</t>
  </si>
  <si>
    <t>Veera Häkkinen</t>
  </si>
  <si>
    <t>Stella Lökfors</t>
  </si>
  <si>
    <t>Pinja Laukkanen</t>
  </si>
  <si>
    <t>Tiina Heikku</t>
  </si>
  <si>
    <t>Sonja Remes</t>
  </si>
  <si>
    <t>Melina Vikström</t>
  </si>
  <si>
    <t>Heta Toivonen</t>
  </si>
  <si>
    <t>Anni Haataja</t>
  </si>
  <si>
    <t>Nanna Salakka</t>
  </si>
  <si>
    <t>Kaisa Antikainen</t>
  </si>
  <si>
    <t>Jenna Nissi</t>
  </si>
  <si>
    <t>Tea Mattila</t>
  </si>
  <si>
    <t>Taru Heikku</t>
  </si>
  <si>
    <t>Jonna Helminen</t>
  </si>
  <si>
    <t>Jutta Pajala</t>
  </si>
  <si>
    <t>TPS, Turku</t>
  </si>
  <si>
    <t>Juvel-Team, Hämeenlinna</t>
  </si>
  <si>
    <t>IKK, Imatra</t>
  </si>
  <si>
    <t>Cherry, Tampere</t>
  </si>
  <si>
    <t>WBT, Varkaus</t>
  </si>
  <si>
    <t>Ydke, Eurajoki</t>
  </si>
  <si>
    <t>1.</t>
  </si>
  <si>
    <t>2.</t>
  </si>
  <si>
    <t>9.</t>
  </si>
  <si>
    <t>8.</t>
  </si>
  <si>
    <t>7.</t>
  </si>
  <si>
    <t>6.</t>
  </si>
  <si>
    <t>5.</t>
  </si>
  <si>
    <t>4.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</si>
  <si>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</si>
  <si>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</si>
  <si>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</si>
  <si>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</si>
  <si>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</si>
  <si>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</si>
  <si>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</si>
  <si>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</si>
  <si>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</si>
  <si>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</si>
  <si>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</si>
  <si>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</si>
  <si>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</si>
  <si>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</si>
  <si>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</si>
  <si>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</si>
  <si>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</si>
  <si>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</si>
  <si>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</si>
  <si>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</si>
  <si>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</si>
  <si>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</si>
  <si>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</si>
  <si>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</si>
  <si>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</si>
  <si>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</si>
  <si>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Kos-Kei, Äänekoski</t>
  </si>
  <si>
    <t>Ke-Ka-53, Pori</t>
  </si>
  <si>
    <t>GH, Rauma</t>
  </si>
  <si>
    <t>TaKL 80-v juhlakisa 23.9.2018</t>
  </si>
  <si>
    <t>Ranking 1, Tali 22.9.2018</t>
  </si>
  <si>
    <t>Sami Lampo</t>
  </si>
  <si>
    <t>Kaaron Salomaa</t>
  </si>
  <si>
    <t>Juho Rissanen</t>
  </si>
  <si>
    <t>Linus Boström</t>
  </si>
  <si>
    <t>Jarno Marjakangas</t>
  </si>
  <si>
    <t>Perttu Jussila</t>
  </si>
  <si>
    <t>Juuso Rikkola</t>
  </si>
  <si>
    <t>Jarmo Sinilaakso</t>
  </si>
  <si>
    <t>Mistral, Loviisa</t>
  </si>
  <si>
    <t>Teemu Raatikainen</t>
  </si>
  <si>
    <t>Matias Luosujärvi</t>
  </si>
  <si>
    <t>Petteri Salonen</t>
  </si>
  <si>
    <t>Simon Susiluoto</t>
  </si>
  <si>
    <t>Niko Aleksi Paananen</t>
  </si>
  <si>
    <t>Ari Halme</t>
  </si>
  <si>
    <t>Ari Jehkinen</t>
  </si>
  <si>
    <t>Ari Valaranta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</si>
  <si>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</si>
  <si>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</si>
  <si>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</si>
  <si>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</si>
  <si>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</si>
  <si>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</si>
  <si>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</si>
  <si>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</si>
  <si>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</si>
  <si>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</si>
  <si>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</si>
  <si>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</si>
  <si>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</si>
  <si>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</si>
  <si>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</si>
  <si>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</si>
  <si>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</si>
  <si>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</si>
  <si>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Eliisa Hiltunen</t>
  </si>
  <si>
    <t>Petra Eriksson-Sola</t>
  </si>
  <si>
    <t>RäMe, Lohja</t>
  </si>
  <si>
    <t>Henry Laine</t>
  </si>
  <si>
    <t>Ville Häggman</t>
  </si>
  <si>
    <t>Olavi Laurila</t>
  </si>
  <si>
    <t>Jarmo Reiman</t>
  </si>
  <si>
    <t>Seiskat, Tampere</t>
  </si>
  <si>
    <t>Vesa Villmam</t>
  </si>
  <si>
    <t>Joni Hietala</t>
  </si>
  <si>
    <t>Seppo Järvinen</t>
  </si>
  <si>
    <t>Veijarit, Tampere</t>
  </si>
  <si>
    <t>Sami Luoto</t>
  </si>
  <si>
    <t>Kari Lehtoranta</t>
  </si>
  <si>
    <t>Mika Mäkinen</t>
  </si>
  <si>
    <t>TK-38, Tampere</t>
  </si>
  <si>
    <t>Timo Rytkönen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</si>
  <si>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</si>
  <si>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</si>
  <si>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</si>
  <si>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</si>
  <si>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</si>
  <si>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</si>
  <si>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</si>
  <si>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</si>
  <si>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</si>
  <si>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</si>
  <si>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</si>
  <si>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Matti Virta</t>
  </si>
  <si>
    <t>Tero Järvinen</t>
  </si>
  <si>
    <t>Pentti Rajala</t>
  </si>
  <si>
    <t>RKM-Tre, Tampere</t>
  </si>
  <si>
    <t>Martti Korhonen</t>
  </si>
  <si>
    <t>65.</t>
  </si>
  <si>
    <t>66.</t>
  </si>
  <si>
    <t>67.</t>
  </si>
  <si>
    <t>68.</t>
  </si>
  <si>
    <t>Jenna Rytkönen</t>
  </si>
  <si>
    <t>Hannele Impola</t>
  </si>
  <si>
    <t>Vilma Salo</t>
  </si>
  <si>
    <t>Jonna Jokinen</t>
  </si>
  <si>
    <t>Bigboys, Tampere</t>
  </si>
  <si>
    <t>Junnu Tour, Kuopio 30.9.2018</t>
  </si>
  <si>
    <t>Veikka Rytkönen</t>
  </si>
  <si>
    <t>Roni Huovila</t>
  </si>
  <si>
    <t>Sebastian Ros</t>
  </si>
  <si>
    <t>Tuomas Lahtinen</t>
  </si>
  <si>
    <t>Lenni Juutilainen</t>
  </si>
  <si>
    <t>Riku Kovanen</t>
  </si>
  <si>
    <t>Jussi Laine</t>
  </si>
  <si>
    <t>Lo-Star, Loviisa</t>
  </si>
  <si>
    <t>37.</t>
  </si>
  <si>
    <t>Eevi Lähteenmäki</t>
  </si>
  <si>
    <t>Reetta Neuvonen</t>
  </si>
  <si>
    <t>SalKei, Salo</t>
  </si>
  <si>
    <t>Samu Valaranta</t>
  </si>
  <si>
    <t>Sami Javanainen</t>
  </si>
  <si>
    <t>Kari Murtomäki</t>
  </si>
  <si>
    <t>Eetu Sola</t>
  </si>
  <si>
    <t>Jarmo Ahokas</t>
  </si>
  <si>
    <t>Jesse Kallio</t>
  </si>
  <si>
    <t>Tony Ranta</t>
  </si>
  <si>
    <t>Veli-Sakari Sihvo</t>
  </si>
  <si>
    <t>Timo Murto</t>
  </si>
  <si>
    <t>Suvi Hannunen</t>
  </si>
  <si>
    <t>Raimo Palokoski</t>
  </si>
  <si>
    <t>Aatu Hannunen</t>
  </si>
  <si>
    <t>Urpo Tuominen</t>
  </si>
  <si>
    <t>Antti Hämäläinen</t>
  </si>
  <si>
    <t>Juuso Kaisku</t>
  </si>
  <si>
    <t>Tuula Tamminen</t>
  </si>
  <si>
    <t>Juha Pitkänen</t>
  </si>
  <si>
    <t>Pia Palviainen</t>
  </si>
  <si>
    <t>Lasse Eriksson</t>
  </si>
  <si>
    <t>Tuula Vainio</t>
  </si>
  <si>
    <t>Patteri, Helsinki</t>
  </si>
  <si>
    <t>Pinbusters, Raisio</t>
  </si>
  <si>
    <t>SC, Turku</t>
  </si>
  <si>
    <t>RC, Pori</t>
  </si>
  <si>
    <t>O-K, Rovaniemi</t>
  </si>
  <si>
    <t>GS, Eura</t>
  </si>
  <si>
    <t>FSB, Parainen</t>
  </si>
  <si>
    <t>Huiluntuhti, Raisio 14.10.2018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</si>
  <si>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</si>
  <si>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</si>
  <si>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</si>
  <si>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</si>
  <si>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</si>
  <si>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</si>
  <si>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</si>
  <si>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</si>
  <si>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</si>
  <si>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</si>
  <si>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</si>
  <si>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</si>
  <si>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</si>
  <si>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</si>
  <si>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</si>
  <si>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</si>
  <si>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</si>
  <si>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</si>
  <si>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aCat, Hyvinkää</t>
  </si>
  <si>
    <t>Vampit, Vantaa</t>
  </si>
  <si>
    <t>Fyrrä, Rauma</t>
  </si>
  <si>
    <t>Juha Ollonqvist</t>
  </si>
  <si>
    <t>Mika Saarikivi</t>
  </si>
  <si>
    <t>KEV, Kuusamo</t>
  </si>
  <si>
    <t>Esa Rantala</t>
  </si>
  <si>
    <t>Tomi Nikula</t>
  </si>
  <si>
    <t>Samuli Kitinoja</t>
  </si>
  <si>
    <t>Agents, Oulu</t>
  </si>
  <si>
    <t>Olli-Pekka Pajari</t>
  </si>
  <si>
    <t>Valtter Verronen</t>
  </si>
  <si>
    <t>Urpo Hannula</t>
  </si>
  <si>
    <t>Masa Ruonala</t>
  </si>
  <si>
    <t>Timo Uusinarkaus</t>
  </si>
  <si>
    <t>Tapani Sarjanoja</t>
  </si>
  <si>
    <t>Pekka Leinonen</t>
  </si>
  <si>
    <t>Riku Seppänen</t>
  </si>
  <si>
    <t>Erkki Koivuranta</t>
  </si>
  <si>
    <t>Ville Seppänen</t>
  </si>
  <si>
    <t>Veli-Pekka Hämeenniemi</t>
  </si>
  <si>
    <t>Harri Holappa</t>
  </si>
  <si>
    <t>Mika Taskila</t>
  </si>
  <si>
    <t>Timo Murtola</t>
  </si>
  <si>
    <t>Kari-Pekka Rytilahti</t>
  </si>
  <si>
    <t>Kasperi Määttä</t>
  </si>
  <si>
    <t>Tuula Kemppainen</t>
  </si>
  <si>
    <t>Esko Ahde</t>
  </si>
  <si>
    <t>Vesa Hahtonen</t>
  </si>
  <si>
    <t>Timo Impola</t>
  </si>
  <si>
    <t>Teemu Salonperä</t>
  </si>
  <si>
    <t>Laaki, Oulu</t>
  </si>
  <si>
    <t>Tomi Latvasalo</t>
  </si>
  <si>
    <t>Juha Rimpeläinen</t>
  </si>
  <si>
    <t>Marko Puuronen</t>
  </si>
  <si>
    <t>Tuomo Kukkohovi</t>
  </si>
  <si>
    <t xml:space="preserve">Henri Määttä </t>
  </si>
  <si>
    <t>Keilakunkku, Pelixir Oulu 14.10.2018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</si>
  <si>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</si>
  <si>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</si>
  <si>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</si>
  <si>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</si>
  <si>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</si>
  <si>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</si>
  <si>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</si>
  <si>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</si>
  <si>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</si>
  <si>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</si>
  <si>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</si>
  <si>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</si>
  <si>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</si>
  <si>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</si>
  <si>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</si>
  <si>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</si>
  <si>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</si>
  <si>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</si>
  <si>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</si>
  <si>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</si>
  <si>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</si>
  <si>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</si>
  <si>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</si>
  <si>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</si>
  <si>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</si>
  <si>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</si>
  <si>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</si>
  <si>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</si>
  <si>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</si>
  <si>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</si>
  <si>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Norwegian Open, EBT 14.10.2018</t>
  </si>
  <si>
    <t>Thaimaa WBT 14.10.2018</t>
  </si>
  <si>
    <t>117.</t>
  </si>
  <si>
    <t>Osku Palermaa</t>
  </si>
  <si>
    <t>Ranking 2, Tali 20.10.2018</t>
  </si>
  <si>
    <t>118.</t>
  </si>
  <si>
    <t>Panu Nurmilo</t>
  </si>
  <si>
    <t>119.</t>
  </si>
  <si>
    <t>120.</t>
  </si>
  <si>
    <t>Lauri Sipilä</t>
  </si>
  <si>
    <t>Toni Toivonen</t>
  </si>
  <si>
    <t>Kai Virtanen</t>
  </si>
  <si>
    <t>Miikka Poutiainen</t>
  </si>
  <si>
    <t>HuTuKe, Jyväskylä</t>
  </si>
  <si>
    <t>Reija Lundén</t>
  </si>
  <si>
    <t>121.</t>
  </si>
  <si>
    <t>122.</t>
  </si>
  <si>
    <t>123.</t>
  </si>
  <si>
    <t>124.</t>
  </si>
  <si>
    <t>125.</t>
  </si>
  <si>
    <t>Martti Savolainen</t>
  </si>
  <si>
    <t>Tiimi, Kuopio</t>
  </si>
  <si>
    <t>Miro Pikkarainen</t>
  </si>
  <si>
    <t>Risto Sankilampi</t>
  </si>
  <si>
    <t>Ysisata, Varkaus</t>
  </si>
  <si>
    <t>Timo Koivula</t>
  </si>
  <si>
    <t>Sami Päiväniemi</t>
  </si>
  <si>
    <t>Veljmiehet, Kuopio</t>
  </si>
  <si>
    <t>Janne Heikkiläinen</t>
  </si>
  <si>
    <t>Petri Riikonen</t>
  </si>
  <si>
    <t>Juha Immonen</t>
  </si>
  <si>
    <t>Viljo Savolainen</t>
  </si>
  <si>
    <t>Nihat Manis</t>
  </si>
  <si>
    <t>Jaakko Peltonen</t>
  </si>
  <si>
    <t>Pekka Hein</t>
  </si>
  <si>
    <t>Rojjaas, Kuopio</t>
  </si>
  <si>
    <t>Ilkka Mannila</t>
  </si>
  <si>
    <t>Kari Korhonen</t>
  </si>
  <si>
    <t>Watterit, Varkaus</t>
  </si>
  <si>
    <t>Kari Hurri</t>
  </si>
  <si>
    <t>Lauri Leppänen</t>
  </si>
  <si>
    <t>Paavo Huuskonen</t>
  </si>
  <si>
    <t>Matti Tuomainen</t>
  </si>
  <si>
    <t>Pauli Soininen</t>
  </si>
  <si>
    <t>Joonas Jehkinen</t>
  </si>
  <si>
    <t>Raimo Laitinen</t>
  </si>
  <si>
    <t>Timo Liukkonen</t>
  </si>
  <si>
    <t>St. Michel Bowlers, Mikkeli</t>
  </si>
  <si>
    <t>Jarmo Tuovinen</t>
  </si>
  <si>
    <t>Pertti Hakasaari</t>
  </si>
  <si>
    <t>Tauno Kähkönen</t>
  </si>
  <si>
    <t>Ani Juntunen</t>
  </si>
  <si>
    <t>Hannu Timonen</t>
  </si>
  <si>
    <t>Timo Hänninen</t>
  </si>
  <si>
    <t>Antti Kärkkäinen</t>
  </si>
  <si>
    <t>Watteri, Varkaus</t>
  </si>
  <si>
    <t>Varkaus Open, Varkaus 28.10.2018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</si>
  <si>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</si>
  <si>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</si>
  <si>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</si>
  <si>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</si>
  <si>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</si>
  <si>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</si>
  <si>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</si>
  <si>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</si>
  <si>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</si>
  <si>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</si>
  <si>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</si>
  <si>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</si>
  <si>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</si>
  <si>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</si>
  <si>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</si>
  <si>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</si>
  <si>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</si>
  <si>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</si>
  <si>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</si>
  <si>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</si>
  <si>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</si>
  <si>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</si>
  <si>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</si>
  <si>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</si>
  <si>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</si>
  <si>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</si>
  <si>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</si>
  <si>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</si>
  <si>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Leevi Saikkala</t>
  </si>
  <si>
    <t>Miko Hallikainen</t>
  </si>
  <si>
    <t>Slaikkarit, Imatra</t>
  </si>
  <si>
    <t>Riku Isopahkala</t>
  </si>
  <si>
    <t>Kalajoki BC, Kalajoki</t>
  </si>
  <si>
    <t>Johan Tissarinen</t>
  </si>
  <si>
    <t>Ville Lax</t>
  </si>
  <si>
    <t>Tomi Sirkki</t>
  </si>
  <si>
    <t>Ville Koutonen</t>
  </si>
  <si>
    <t>Lars Knittler</t>
  </si>
  <si>
    <t>Lauri Kivioja</t>
  </si>
  <si>
    <t>Lasse Kaunonen</t>
  </si>
  <si>
    <t>Junnu Tour Kokkola 28.10.2018</t>
  </si>
  <si>
    <t>Jenna Järvinen</t>
  </si>
  <si>
    <t>Jenniina Järvilä</t>
  </si>
  <si>
    <t xml:space="preserve"> </t>
  </si>
  <si>
    <t>Junnu Tour Kuopio 28.10.2018</t>
  </si>
  <si>
    <t>Varkaus Open 28.10.2018</t>
  </si>
  <si>
    <t>Ranking 3, Tali 10.11.2018</t>
  </si>
  <si>
    <t>Jere Oksanen</t>
  </si>
  <si>
    <t>Markku Veijanen</t>
  </si>
  <si>
    <t>Joe´s Gold, Joensuu</t>
  </si>
  <si>
    <t>Pasi Laito</t>
  </si>
  <si>
    <t>154.</t>
  </si>
  <si>
    <t>155.</t>
  </si>
  <si>
    <t>156.</t>
  </si>
  <si>
    <t>157.</t>
  </si>
  <si>
    <t>Turku Senior Open 25.11.2018</t>
  </si>
  <si>
    <t>Pekka Kiviniemi</t>
  </si>
  <si>
    <t>Ari Hakamäki</t>
  </si>
  <si>
    <t>Timo Niemi</t>
  </si>
  <si>
    <t>Bermuda BT, Hyvinkää</t>
  </si>
  <si>
    <t>Pekka Tuominen</t>
  </si>
  <si>
    <t>Marco Karvinen</t>
  </si>
  <si>
    <t>Jyrä, Helsinki</t>
  </si>
  <si>
    <t>Jaakko Polttila</t>
  </si>
  <si>
    <t>Petri Keituri</t>
  </si>
  <si>
    <t>Raimo Mustajärvi</t>
  </si>
  <si>
    <t>Lasse Jalava</t>
  </si>
  <si>
    <t>K-29, Turku</t>
  </si>
  <si>
    <t>Juha Åberg</t>
  </si>
  <si>
    <t>Jari Vettenranta</t>
  </si>
  <si>
    <t>OB, Helsinki</t>
  </si>
  <si>
    <t>Jaana Anttas</t>
  </si>
  <si>
    <t xml:space="preserve">Jori Kaijanen </t>
  </si>
  <si>
    <t>TuWe, Turku</t>
  </si>
  <si>
    <t>Kai Lamberg</t>
  </si>
  <si>
    <t>Pasi Paalosalo</t>
  </si>
  <si>
    <t>Jukka Hooli</t>
  </si>
  <si>
    <t>Mika Lahti</t>
  </si>
  <si>
    <t>Pekka Taavitsainen</t>
  </si>
  <si>
    <t>Smash, Rauma</t>
  </si>
  <si>
    <t>Leena Tammisto</t>
  </si>
  <si>
    <t>Olli Hossi</t>
  </si>
  <si>
    <t>Pentti Kortemäki</t>
  </si>
  <si>
    <t>TPS</t>
  </si>
  <si>
    <t>Silver Open, Jyväskylä 16.12.2018</t>
  </si>
  <si>
    <t>Heli Kuorelahti</t>
  </si>
  <si>
    <t>JBC, Jyväskylä</t>
  </si>
  <si>
    <t>Kari Putkisto</t>
  </si>
  <si>
    <t>BC Islanders, Kalajoki</t>
  </si>
  <si>
    <t>Valto Lyytikäinen</t>
  </si>
  <si>
    <t>IBC, Jyväskylä</t>
  </si>
  <si>
    <t>Martti Kuitunen</t>
  </si>
  <si>
    <t>BF, Heinola</t>
  </si>
  <si>
    <t>Miikka Salmi</t>
  </si>
  <si>
    <t>Jukka-Pekka Lahti</t>
  </si>
  <si>
    <t>Juha Petriläinen</t>
  </si>
  <si>
    <t>Bowlville, Etelä-Karjala</t>
  </si>
  <si>
    <t>Jussi Särkkä</t>
  </si>
  <si>
    <t>Tervake, Keurusselkä</t>
  </si>
  <si>
    <t>Jesse Mikael Blomberg</t>
  </si>
  <si>
    <t>Tiia Putkisto</t>
  </si>
  <si>
    <t>Harri Ahonen</t>
  </si>
  <si>
    <t>TGB, Jyväskylä</t>
  </si>
  <si>
    <t>Henri Pesonen</t>
  </si>
  <si>
    <t>Ville-Veikko Hänninen</t>
  </si>
  <si>
    <t>Saarike, Keurusselkä</t>
  </si>
  <si>
    <t>Jukka-Pekka Siukola</t>
  </si>
  <si>
    <t>VilKe, Keurusselkä</t>
  </si>
  <si>
    <t>Esko Hytönen</t>
  </si>
  <si>
    <t>KosBo, Kuusankoski</t>
  </si>
  <si>
    <t>Heikki Tiainen</t>
  </si>
  <si>
    <t>Rambelers, Jyväskylä</t>
  </si>
  <si>
    <t>Kari Nurminen</t>
  </si>
  <si>
    <t>LauKe, Jyväskylä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</si>
  <si>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</si>
  <si>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</si>
  <si>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</si>
  <si>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</si>
  <si>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</si>
  <si>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</si>
  <si>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</si>
  <si>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</si>
  <si>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</si>
  <si>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</si>
  <si>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</si>
  <si>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</si>
  <si>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</si>
  <si>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</si>
  <si>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</si>
  <si>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Pori Senior Open 16.12.2018</t>
  </si>
  <si>
    <t>Riihimäen kl 50v juhlakilpailu 30.12.2018</t>
  </si>
  <si>
    <t>Pentti Laine</t>
  </si>
  <si>
    <t>Ilkka Savolainen</t>
  </si>
  <si>
    <t>GS, Rauma</t>
  </si>
  <si>
    <t>Janne Selin</t>
  </si>
  <si>
    <t>Kari Vuorinen</t>
  </si>
  <si>
    <t>Sirpa Viljanen</t>
  </si>
  <si>
    <t>Jouko Forsten</t>
  </si>
  <si>
    <t>Pertti Salminen</t>
  </si>
  <si>
    <t>Hannu Tuppurainen</t>
  </si>
  <si>
    <t>Orvo Kaikkonen</t>
  </si>
  <si>
    <t>RBC, Tammisaari</t>
  </si>
  <si>
    <t>Jaana Taavitsainen</t>
  </si>
  <si>
    <t>Jukka Poutiainen</t>
  </si>
  <si>
    <t>Hutuke, Jyväskylä</t>
  </si>
  <si>
    <t>Ari Kotiranta</t>
  </si>
  <si>
    <t>Ari Mansikkamäki</t>
  </si>
  <si>
    <t>Jenni Heino</t>
  </si>
  <si>
    <t>Paavo Grönmark</t>
  </si>
  <si>
    <t>Pekka Paju</t>
  </si>
  <si>
    <t>RiKe, Riihimäki</t>
  </si>
  <si>
    <t>Erno Akkanen</t>
  </si>
  <si>
    <t>Sami Hänninen</t>
  </si>
  <si>
    <t>TeKe, Riihimäki</t>
  </si>
  <si>
    <t>Yrjö Tuovinen</t>
  </si>
  <si>
    <t>Mika Heino</t>
  </si>
  <si>
    <t>Helvi Mylläri</t>
  </si>
  <si>
    <t>Juho Mäkelä</t>
  </si>
  <si>
    <t>Jorma Saarinen</t>
  </si>
  <si>
    <t>Risto Keränen</t>
  </si>
  <si>
    <t>TaKu, Riihimäki</t>
  </si>
  <si>
    <t>Kert Truus</t>
  </si>
  <si>
    <t>Janne Ikävalko</t>
  </si>
  <si>
    <t>Olli-Pekka Pitkänen</t>
  </si>
  <si>
    <t>Harri Utter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</si>
  <si>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</si>
  <si>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</si>
  <si>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</si>
  <si>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</si>
  <si>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</si>
  <si>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</si>
  <si>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</si>
  <si>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</si>
  <si>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</si>
  <si>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</si>
  <si>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</si>
  <si>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</si>
  <si>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</si>
  <si>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AIK-turnaus, Ruotsi 6.1.2019</t>
  </si>
  <si>
    <t>Jonne Käsmä</t>
  </si>
  <si>
    <t>Tatu Lehtonen</t>
  </si>
  <si>
    <t>Ballmaster Open 13.1.2019</t>
  </si>
  <si>
    <t>186.</t>
  </si>
  <si>
    <t>187.</t>
  </si>
  <si>
    <t>Keilakunkku Pelixir Oulu 14.10.2018</t>
  </si>
  <si>
    <t>Hall of Fame Classic, USA PBA 6.1.2019</t>
  </si>
  <si>
    <t>Holman/Roth Doubles,USA PBA 13.1.2019</t>
  </si>
  <si>
    <t>Irish Open, Irlanti EBT 20.1.2019</t>
  </si>
  <si>
    <t>Junnu Tour Rauma 20.1.2019</t>
  </si>
  <si>
    <t>Niko Hillberg</t>
  </si>
  <si>
    <t>Saturn, Pietarsaari</t>
  </si>
  <si>
    <t>Hutunki Open 27.1.2019</t>
  </si>
  <si>
    <t>Ramblers, Jyväskylä</t>
  </si>
  <si>
    <t>Matti Knutar</t>
  </si>
  <si>
    <t>Piritta Maja</t>
  </si>
  <si>
    <t>Risto Pelkonen</t>
  </si>
  <si>
    <t>JRKM, Jyväskylä</t>
  </si>
  <si>
    <t>Timo Peura</t>
  </si>
  <si>
    <t>Paavo Korhonen</t>
  </si>
  <si>
    <t>Risto Salopuro</t>
  </si>
  <si>
    <t>Markus Keskiruokanen</t>
  </si>
  <si>
    <t>Janne Salonen</t>
  </si>
  <si>
    <t>Jussi Jatkola</t>
  </si>
  <si>
    <t>Vilke, Keurusselkä</t>
  </si>
  <si>
    <t>Erkki Vahtola</t>
  </si>
  <si>
    <t>Seppo Varma</t>
  </si>
  <si>
    <t>MuurKe, Jyväskylä</t>
  </si>
  <si>
    <t>Lauri Huttunen</t>
  </si>
  <si>
    <t>Joni Oksanen</t>
  </si>
  <si>
    <t>Eerikki Kiviniemi</t>
  </si>
  <si>
    <t>Antti Mastomäki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</si>
  <si>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</si>
  <si>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</si>
  <si>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</si>
  <si>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</si>
  <si>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</si>
  <si>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</si>
  <si>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</si>
  <si>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</si>
  <si>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</si>
  <si>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</si>
  <si>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</si>
  <si>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</si>
  <si>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</si>
  <si>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</si>
  <si>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</si>
  <si>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</si>
  <si>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Hutunki open 27.1.2019</t>
  </si>
  <si>
    <t>Oskari Reponen</t>
  </si>
  <si>
    <t>Markus Lahti</t>
  </si>
  <si>
    <t>Risto Kastinen</t>
  </si>
  <si>
    <t>Junnu Tour, Kotka 10.2.2019</t>
  </si>
  <si>
    <t>Tiiamari Laukkanen</t>
  </si>
  <si>
    <t>Roosa Kivioja</t>
  </si>
  <si>
    <t>XX, Tampere</t>
  </si>
  <si>
    <t xml:space="preserve">  </t>
  </si>
  <si>
    <t>Nico Kärkkäinen</t>
  </si>
  <si>
    <t>Vesa Orava</t>
  </si>
  <si>
    <t>Lauri Hyttinen</t>
  </si>
  <si>
    <t>Kimmo Ihalainen</t>
  </si>
  <si>
    <t>Aki Jaakkola</t>
  </si>
  <si>
    <t>TBC, Tuusula</t>
  </si>
  <si>
    <t>Aurelie Scellier</t>
  </si>
  <si>
    <t>Timo Takoja</t>
  </si>
  <si>
    <t>Aleksi Märkälä</t>
  </si>
  <si>
    <t>Pekka Horttanainen</t>
  </si>
  <si>
    <t>Winter Open, Mikkeli 24.2.2019</t>
  </si>
  <si>
    <t>Juuso Tiainen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</si>
  <si>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</si>
  <si>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</si>
  <si>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</si>
  <si>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</si>
  <si>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</si>
  <si>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</si>
  <si>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</si>
  <si>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</si>
  <si>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</si>
  <si>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Winter Open,  Mikkeli 24.2.2019</t>
  </si>
  <si>
    <t>Hammer tournement Tillburg, Hollanti 3.3.2019</t>
  </si>
  <si>
    <t>Jere-Petteri Lehtinen</t>
  </si>
  <si>
    <t>Ilkka Nenonen</t>
  </si>
  <si>
    <t>Simo Flink</t>
  </si>
  <si>
    <t>Mika Määttä</t>
  </si>
  <si>
    <t>Jaakko Nygård</t>
  </si>
  <si>
    <t>Riikka Nenonen</t>
  </si>
  <si>
    <t>Pasi Lehto</t>
  </si>
  <si>
    <t>Juha-Pekka Kuvaja</t>
  </si>
  <si>
    <t>PeKeTeam, Turku</t>
  </si>
  <si>
    <t>Samu Tervakorpi</t>
  </si>
  <si>
    <t>BDT, Järvenpää</t>
  </si>
  <si>
    <t>Marko Tukiainen</t>
  </si>
  <si>
    <t>Lassi Lehto</t>
  </si>
  <si>
    <t>Heimo Leino</t>
  </si>
  <si>
    <t>BK-52, Pori</t>
  </si>
  <si>
    <t>Kalevi Estola</t>
  </si>
  <si>
    <t>Harri Korkka</t>
  </si>
  <si>
    <t>Markus Heinonen</t>
  </si>
  <si>
    <t>Jouni Rikalainen</t>
  </si>
  <si>
    <t>Jussi Suoniemi</t>
  </si>
  <si>
    <t>Janne Huokko</t>
  </si>
  <si>
    <t>LBBC, Eurajoki</t>
  </si>
  <si>
    <t>Pertti Mikola</t>
  </si>
  <si>
    <t>Tiina Kalasniemi</t>
  </si>
  <si>
    <t>Pori Open 3.3.2019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</si>
  <si>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</si>
  <si>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</si>
  <si>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</si>
  <si>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</si>
  <si>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</si>
  <si>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</si>
  <si>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</si>
  <si>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</si>
  <si>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</si>
  <si>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</si>
  <si>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</si>
  <si>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</si>
  <si>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</si>
  <si>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</si>
  <si>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</si>
  <si>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</si>
  <si>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</si>
  <si>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</si>
  <si>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</si>
  <si>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</si>
  <si>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</si>
  <si>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</si>
  <si>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Eetu Pusenius</t>
  </si>
  <si>
    <t>Juuso Huhtiranta</t>
  </si>
  <si>
    <t>Tero Uosukainen</t>
  </si>
  <si>
    <t>Pertti Tamminen</t>
  </si>
  <si>
    <t>Reijo Kultalahti</t>
  </si>
  <si>
    <t>X-COM, Lappeenranta</t>
  </si>
  <si>
    <t>Petri Siivonen</t>
  </si>
  <si>
    <t>Pekka Seppänen</t>
  </si>
  <si>
    <t>Ari Ehrling</t>
  </si>
  <si>
    <t>KooTeeKoo, Imatra</t>
  </si>
  <si>
    <t>Pasi Närhi</t>
  </si>
  <si>
    <t>Ossi Kuningas</t>
  </si>
  <si>
    <t>Arto Laukkanen</t>
  </si>
  <si>
    <t>Pekka Häkli</t>
  </si>
  <si>
    <t>Arto Kosonen</t>
  </si>
  <si>
    <t>PuKe, Punkaharju</t>
  </si>
  <si>
    <t>Pulttiturnaus, Imatran kylpylä 10.3.2019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</si>
  <si>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</si>
  <si>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</si>
  <si>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</si>
  <si>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</si>
  <si>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</si>
  <si>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</si>
  <si>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</si>
  <si>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</si>
  <si>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</si>
  <si>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</si>
  <si>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</si>
  <si>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</si>
  <si>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</si>
  <si>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</si>
  <si>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</si>
  <si>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Ranking 4, Tali 16.3.2019</t>
  </si>
  <si>
    <t>Vesa Saari</t>
  </si>
  <si>
    <t>Jari Aaltonen</t>
  </si>
  <si>
    <t>Veli-Matti Tissarinen</t>
  </si>
  <si>
    <t>250.</t>
  </si>
  <si>
    <t>251.</t>
  </si>
  <si>
    <t>252.</t>
  </si>
  <si>
    <t>253.</t>
  </si>
  <si>
    <t>Eurochallenge Munchen, Saksa 24.3.2019</t>
  </si>
  <si>
    <t>PBA Player Championships, USA 12.2.2019</t>
  </si>
  <si>
    <t>Go Bowling! Indianapolis Open, USA 19.2.2019</t>
  </si>
  <si>
    <t>PBA World Series Cheetah, USA 11.3.2019</t>
  </si>
  <si>
    <t>Junnu Tour 6, Hanhivaara 24.3.2019</t>
  </si>
  <si>
    <t>Joonas Reponen</t>
  </si>
  <si>
    <t>Mika Söyrinki</t>
  </si>
  <si>
    <t>KemKei, Kemi</t>
  </si>
  <si>
    <t>Paavo Pakonen</t>
  </si>
  <si>
    <t>DC, Oulu</t>
  </si>
  <si>
    <t>Mauri Aapajärvi</t>
  </si>
  <si>
    <t>Jämi, Kemi</t>
  </si>
  <si>
    <t>Jouko Kuossari</t>
  </si>
  <si>
    <t>Kari Saari</t>
  </si>
  <si>
    <t>WRB, Seinäjoki</t>
  </si>
  <si>
    <t>Mika Salminen</t>
  </si>
  <si>
    <t>RKM-Forssa, Forssa</t>
  </si>
  <si>
    <t>Antti Toivola</t>
  </si>
  <si>
    <t>Kaarlo Kekkonen</t>
  </si>
  <si>
    <t>PeBo, Ylä-Savo</t>
  </si>
  <si>
    <t>Antti-Pekka Lax</t>
  </si>
  <si>
    <t>Jukka Lindholm</t>
  </si>
  <si>
    <t>Kari Toivonen</t>
  </si>
  <si>
    <t>Steelers, Helsinki</t>
  </si>
  <si>
    <t>Tapani Peltola</t>
  </si>
  <si>
    <t>Timo Mattila</t>
  </si>
  <si>
    <t>Hi-Tec, Helsinki</t>
  </si>
  <si>
    <t>Leif Tuomisalo</t>
  </si>
  <si>
    <t>Seppo Pitkänen</t>
  </si>
  <si>
    <t>Senioreiden SM-kilpailut, Kemi 7.4.2019</t>
  </si>
  <si>
    <t>Satu Heinilä</t>
  </si>
  <si>
    <t>Kristiina Korhonen</t>
  </si>
  <si>
    <t>Päivi Tajakka</t>
  </si>
  <si>
    <t>Hillevi Huhta</t>
  </si>
  <si>
    <t>Annu Väisänen</t>
  </si>
  <si>
    <t>KaiKe, Kainuu</t>
  </si>
  <si>
    <t>Minna Seppi</t>
  </si>
  <si>
    <t>Saagat, Tornio</t>
  </si>
  <si>
    <t>Riitta Nikupeteri</t>
  </si>
  <si>
    <t>OLS, Oulu</t>
  </si>
  <si>
    <t>Sanna Nurminen</t>
  </si>
  <si>
    <t>Heli Taskinen</t>
  </si>
  <si>
    <t>JoKe, Joensuu</t>
  </si>
  <si>
    <t>Maarit Starck</t>
  </si>
  <si>
    <t>Anneli Pitkänen</t>
  </si>
  <si>
    <t>AuPa, Kemi</t>
  </si>
  <si>
    <t>Raija Turunen</t>
  </si>
  <si>
    <t>Hilimat, Kuopio</t>
  </si>
  <si>
    <t>Liisa Pitkänen</t>
  </si>
  <si>
    <t>Riitta Björkengren</t>
  </si>
  <si>
    <t>TuUL, Turku</t>
  </si>
  <si>
    <t>Maija Leinonen</t>
  </si>
  <si>
    <t>Hillevi Nokelainen</t>
  </si>
  <si>
    <t>Sirpa Tella</t>
  </si>
  <si>
    <t>Satu Turunen</t>
  </si>
  <si>
    <t>Minna Kettunen</t>
  </si>
  <si>
    <t>Raija Pöntinen</t>
  </si>
  <si>
    <t>Päivi Uusinarkaus</t>
  </si>
  <si>
    <t>Marja-Liisa Tamminen</t>
  </si>
  <si>
    <t>Liisa Mikkola</t>
  </si>
  <si>
    <t>Riitta Viljamaa</t>
  </si>
  <si>
    <t>Kei-Lit, Valkeakoski</t>
  </si>
  <si>
    <t>Rita Pelkonen</t>
  </si>
  <si>
    <t>Satu Lintula</t>
  </si>
  <si>
    <t>Jaguaarit, Jyväskylä</t>
  </si>
  <si>
    <t>Senioreiden SM-kilpailut, Kemi 6.4.2019</t>
  </si>
  <si>
    <t>SM-kilpailut, Turku/Lahti 26.5.2019</t>
  </si>
  <si>
    <t>Jesse Lindholm</t>
  </si>
  <si>
    <t>Oskar Welin</t>
  </si>
  <si>
    <t>Komet, Maarianhamina</t>
  </si>
  <si>
    <t>Kalle Kuronen</t>
  </si>
  <si>
    <t>Riku-Petteri Kivelä</t>
  </si>
  <si>
    <t>Jari Hurri</t>
  </si>
  <si>
    <t>Niko Haldén</t>
  </si>
  <si>
    <t>BC Story, Vantaa</t>
  </si>
  <si>
    <t>Kai Hildén</t>
  </si>
  <si>
    <t>Kimmo Huurinainen</t>
  </si>
  <si>
    <t>Seppo Eskolin</t>
  </si>
  <si>
    <t>254.</t>
  </si>
  <si>
    <t>255.</t>
  </si>
  <si>
    <t>256.</t>
  </si>
  <si>
    <t>257.</t>
  </si>
  <si>
    <t>258.</t>
  </si>
  <si>
    <t>259.</t>
  </si>
  <si>
    <t>260.</t>
  </si>
  <si>
    <t>261.</t>
  </si>
  <si>
    <t>Katja Lahdelma</t>
  </si>
  <si>
    <t>Harrastaja-Lahti, Lahti</t>
  </si>
  <si>
    <t>Nina Kovanen</t>
  </si>
  <si>
    <t>Mercur Helsinki</t>
  </si>
  <si>
    <t>Heidi Manninen</t>
  </si>
  <si>
    <t>Roosa Lundén</t>
  </si>
  <si>
    <t>Mervi Klemettilä</t>
  </si>
  <si>
    <t>KosBo Kuusankoski</t>
  </si>
  <si>
    <t>Bay, Lahti </t>
  </si>
  <si>
    <t>Katja Vanhala</t>
  </si>
  <si>
    <t>Pinfans Kouvola</t>
  </si>
  <si>
    <t>Kati Vähä-Koivisto</t>
  </si>
  <si>
    <t>Minna Mäkelä</t>
  </si>
  <si>
    <t>Sari Koskiniemi</t>
  </si>
  <si>
    <t>VPS, Vaasa</t>
  </si>
  <si>
    <t>Riikka Ratia</t>
  </si>
  <si>
    <t>Päivi Wiman-Mikkola</t>
  </si>
  <si>
    <t>Tarja Lehtovirta</t>
  </si>
  <si>
    <t>Salkei, Salo</t>
  </si>
  <si>
    <t>Heidi Kivikoski</t>
  </si>
  <si>
    <t>Riitta Kekki</t>
  </si>
  <si>
    <t>Eleven, Vantaa</t>
  </si>
  <si>
    <t>Anne Mikkonen</t>
  </si>
  <si>
    <t>Munsons BC, Helsinki</t>
  </si>
  <si>
    <t>SM-kilpailut, Lahti 26.5.2019</t>
  </si>
  <si>
    <t>SM-kilpailut Lahti, 26.5.2019</t>
  </si>
  <si>
    <t>Joonas Riikonen</t>
  </si>
  <si>
    <t>Artturi Korpi</t>
  </si>
  <si>
    <t>Strikehunters, Kauhajoki</t>
  </si>
  <si>
    <t>Petteri Laaksovirta</t>
  </si>
  <si>
    <t>FLS-keila, Forssa</t>
  </si>
  <si>
    <t>Aleksi Reen</t>
  </si>
  <si>
    <t>Cosmic, Järvenpää</t>
  </si>
  <si>
    <t>Kaito Stenroos</t>
  </si>
  <si>
    <t>Verneri Kettunen</t>
  </si>
  <si>
    <t>Mikael Bianciardi</t>
  </si>
  <si>
    <t>Eemil Hyrkkö</t>
  </si>
  <si>
    <t>Tomi Salo</t>
  </si>
  <si>
    <t>Anton Holmström</t>
  </si>
  <si>
    <t>Junioreiden SM-kilpailut 4.5.2019</t>
  </si>
  <si>
    <t>Sanni Kianta</t>
  </si>
  <si>
    <t>Rosa Ollikainen</t>
  </si>
  <si>
    <t>Milka Mäkeläinen</t>
  </si>
  <si>
    <t>Mia Björklund</t>
  </si>
  <si>
    <t>Lotta Salminen</t>
  </si>
  <si>
    <t>Vera Karunka</t>
  </si>
  <si>
    <t>Roosa Leppänen</t>
  </si>
  <si>
    <t>KuKu, Seinäjoki</t>
  </si>
  <si>
    <t>Sofia Laine</t>
  </si>
  <si>
    <t>HHB, Salo</t>
  </si>
  <si>
    <t>Rinna Niemelä</t>
  </si>
  <si>
    <t>Junioreiden SM-kilpailut Somero 4.5.2019</t>
  </si>
  <si>
    <t>PWBA, Tucson Open, USA 9.6.2019</t>
  </si>
  <si>
    <t>PBA Senior US. Open, USA 15.6.2019</t>
  </si>
  <si>
    <t>Mika Koivuniemi</t>
  </si>
  <si>
    <t>PBA</t>
  </si>
  <si>
    <t>uudet pisteet:</t>
  </si>
  <si>
    <t>A2</t>
  </si>
  <si>
    <t>B</t>
  </si>
  <si>
    <t>C</t>
  </si>
  <si>
    <t>Junnu Tour Tali 24.8.2019</t>
  </si>
  <si>
    <t>Santtu Nieminen</t>
  </si>
  <si>
    <t>Aatu Tapanimäki</t>
  </si>
  <si>
    <t>Antonio Valtonen</t>
  </si>
  <si>
    <t>Junnu Tour Tali, Helsinki 24.8.2019</t>
  </si>
  <si>
    <t>Pinfans, Kouvola</t>
  </si>
  <si>
    <t>Uudet pisteet:</t>
  </si>
  <si>
    <t>A1</t>
  </si>
  <si>
    <t>Lasse Karppi</t>
  </si>
  <si>
    <t>Hannu Saarikangas</t>
  </si>
  <si>
    <t>Kristiina Karttunen</t>
  </si>
  <si>
    <t>Jukka Savolainen</t>
  </si>
  <si>
    <t>Timo Silvasti</t>
  </si>
  <si>
    <t>UK88, Hyvinkää</t>
  </si>
  <si>
    <t>Terttu Tiikkainen</t>
  </si>
  <si>
    <t>Raimo Heino</t>
  </si>
  <si>
    <t>Ari Nurmesniemi</t>
  </si>
  <si>
    <t>Kauko Tapiala</t>
  </si>
  <si>
    <t>Markus Nevalainen</t>
  </si>
  <si>
    <t>Tomi Honkonen</t>
  </si>
  <si>
    <t>Kamut, Hyvinkää</t>
  </si>
  <si>
    <t>Jarmo Junttila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</si>
  <si>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</si>
  <si>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</si>
  <si>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</si>
  <si>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</si>
  <si>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</si>
  <si>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</si>
  <si>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</si>
  <si>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</si>
  <si>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</si>
  <si>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</si>
  <si>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</si>
  <si>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Kesä open, Riihimäki 1.9.2019</t>
  </si>
  <si>
    <t>Tero Nieminen</t>
  </si>
  <si>
    <t>Petri Uotinen</t>
  </si>
  <si>
    <t>GK, Lahti</t>
  </si>
  <si>
    <t>Sulo Hietala</t>
  </si>
  <si>
    <t>Alex Rämänen</t>
  </si>
  <si>
    <t>Juhani Kapulainen</t>
  </si>
  <si>
    <t>273.</t>
  </si>
  <si>
    <t>274.</t>
  </si>
  <si>
    <t>275.</t>
  </si>
  <si>
    <t>276.</t>
  </si>
  <si>
    <t>277.</t>
  </si>
  <si>
    <t>Lahden kesä, Lahti 1.9.2019</t>
  </si>
  <si>
    <t>Jesse Launia</t>
  </si>
  <si>
    <t>Sami Salin</t>
  </si>
  <si>
    <t>278.</t>
  </si>
  <si>
    <t>279.</t>
  </si>
  <si>
    <t>Ballmaster Open, Tali 13.1.2019</t>
  </si>
  <si>
    <t>PBA Wolf Open 24.8.2019</t>
  </si>
  <si>
    <t>Lucky Larsen Masters, Ruotsi 8.9.2019</t>
  </si>
  <si>
    <t>Lucky Larsen Masters 8.9.2019</t>
  </si>
  <si>
    <t>EBT Madrid Challenge, Espanja 7.7.2019</t>
  </si>
  <si>
    <t>EBT San Marino Open, San Marino 14.7.2019</t>
  </si>
  <si>
    <t>PBA Harry O´Neale Open, USA 9.8.2019</t>
  </si>
  <si>
    <t>PBA Wilmington Open, USA 12.8.2019</t>
  </si>
  <si>
    <t>PBA Gene Carter´s Classic, USA 16.8.2019</t>
  </si>
  <si>
    <t>EBT Track Open, Saksa 21.7.2019</t>
  </si>
  <si>
    <t>Mäkelä Teea</t>
  </si>
  <si>
    <t>Nasevat Raisio</t>
  </si>
  <si>
    <t>Riikonen Onni</t>
  </si>
  <si>
    <t>Pakarinen Essi</t>
  </si>
  <si>
    <t>Tissarinen Veli-Matti</t>
  </si>
  <si>
    <t>Sadeharju Arttu</t>
  </si>
  <si>
    <t>BooM, Mikkeli</t>
  </si>
  <si>
    <t>Salmivesi Oskari</t>
  </si>
  <si>
    <t>Mäenpää Jouni</t>
  </si>
  <si>
    <t>Ranking 1 Tali, 21.9.2019</t>
  </si>
  <si>
    <t>280.</t>
  </si>
  <si>
    <t>281.</t>
  </si>
  <si>
    <t>282.</t>
  </si>
  <si>
    <t>283.</t>
  </si>
  <si>
    <t>284.</t>
  </si>
  <si>
    <t>Oleg Afanasyev</t>
  </si>
  <si>
    <t>Junnu Tour, Lahti 28.9.2019</t>
  </si>
  <si>
    <t>Polina Shutova</t>
  </si>
  <si>
    <t>Junnu Tour Lahti, 28.9.2019</t>
  </si>
  <si>
    <t>Toni Mariapori</t>
  </si>
  <si>
    <t>JsK, Keurusselkä</t>
  </si>
  <si>
    <t>Iiro Gustafsson</t>
  </si>
  <si>
    <t>Pekka Murtokangas</t>
  </si>
  <si>
    <t>Juhani Riutta</t>
  </si>
  <si>
    <t>La-Ke, Lapua</t>
  </si>
  <si>
    <t>Marjaana Hytönen</t>
  </si>
  <si>
    <t>Kaija Niemelä</t>
  </si>
  <si>
    <t>Matias Kristola</t>
  </si>
  <si>
    <t>Markku Joensuu</t>
  </si>
  <si>
    <t>Yke-66, Eura</t>
  </si>
  <si>
    <t>Ari Sillanpää</t>
  </si>
  <si>
    <t>Valtteri Korpi</t>
  </si>
  <si>
    <t>Timo Lampi</t>
  </si>
  <si>
    <t>Marie Rautiainen</t>
  </si>
  <si>
    <t>Asko Oijennus</t>
  </si>
  <si>
    <t>Atria, Seinäjoki</t>
  </si>
  <si>
    <t>Juhani Ryynänen</t>
  </si>
  <si>
    <t>For Fun, Seinäjoki</t>
  </si>
  <si>
    <t>Lapuan kesäkisa, Lapua 29.9.2019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</si>
  <si>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</si>
  <si>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</si>
  <si>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</si>
  <si>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</si>
  <si>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</si>
  <si>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</si>
  <si>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</si>
  <si>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</si>
  <si>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</si>
  <si>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</si>
  <si>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</si>
  <si>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</si>
  <si>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</si>
  <si>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TKK, Helsinki</t>
  </si>
  <si>
    <t>Ranking 2, Tali 19.10.2019</t>
  </si>
  <si>
    <t>Markus Melanen</t>
  </si>
  <si>
    <t>Tuomas Uusinarkaus</t>
  </si>
  <si>
    <t>298.</t>
  </si>
  <si>
    <t>299.</t>
  </si>
  <si>
    <t>300.</t>
  </si>
  <si>
    <t>301.</t>
  </si>
  <si>
    <t>302.</t>
  </si>
  <si>
    <t>Ranking 2 Tali 19.10.2019</t>
  </si>
  <si>
    <t>Larri Lamminpää</t>
  </si>
  <si>
    <t>Markus Tuhkanen</t>
  </si>
  <si>
    <t>Arttu Järvinen</t>
  </si>
  <si>
    <t>KaKe, Kajaani</t>
  </si>
  <si>
    <t>Junnu Tour, Pori 27.10.2019</t>
  </si>
  <si>
    <t>Pistetilanne 27.10.2019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</si>
</sst>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2"/>
      <color rgb="FF000000"/>
      <name val="Calibri"/>
      <family val="2"/>
      <scheme val="minor"/>
    </font>
    <font>
      <b/>
      <sz val="12"/>
      <color rgb="FF00B050"/>
      <name val="Calibri"/>
      <scheme val="minor"/>
    </font>
    <font>
      <b/>
      <sz val="11"/>
      <color rgb="FF00B050"/>
      <name val="Verdana"/>
      <family val="2"/>
    </font>
    <font>
      <b/>
      <sz val="11"/>
      <color rgb="FF00B05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7" fillId="0" borderId="0" xfId="1" applyFont="1" applyProtection="1">
      <protection locked="0"/>
    </xf>
    <xf numFmtId="0" fontId="7" fillId="0" borderId="0" xfId="1" applyFont="1"/>
    <xf numFmtId="0" fontId="9" fillId="0" borderId="0" xfId="1" applyFont="1" applyProtection="1">
      <protection locked="0"/>
    </xf>
    <xf numFmtId="0" fontId="9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 shrinkToFit="1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Fill="1" applyProtection="1"/>
    <xf numFmtId="0" fontId="14" fillId="0" borderId="0" xfId="0" applyFont="1" applyProtection="1"/>
    <xf numFmtId="0" fontId="17" fillId="0" borderId="0" xfId="0" applyFont="1" applyProtection="1">
      <protection locked="0"/>
    </xf>
    <xf numFmtId="0" fontId="17" fillId="0" borderId="0" xfId="0" applyFont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Protection="1"/>
    <xf numFmtId="0" fontId="13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/>
  </cellXfs>
  <cellStyles count="53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  <cellStyle name="Normaali 2" xfId="2" xr:uid="{00000000-0005-0000-0000-000033000000}"/>
    <cellStyle name="Normaali 4" xfId="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149017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7480C14-E99C-4BFB-86C2-693F54C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099DE34-A0E7-4539-8A4F-2829421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152192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A47FE6-A61D-4442-9E2E-44CC107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568F916-38D8-4D4C-B28B-8AA7D2A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190292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964795-E2A0-45D1-BD97-F69CEAD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190291</xdr:colOff>
      <xdr:row>3</xdr:row>
      <xdr:rowOff>112500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3A2AD97-DA9D-4813-AA8F-3CC4E3C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209339</xdr:colOff>
      <xdr:row>3</xdr:row>
      <xdr:rowOff>112501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799B858-1DCC-4B33-9B4B-714908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5289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152399</xdr:colOff>
      <xdr:row>7</xdr:row>
      <xdr:rowOff>93911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ACC4338-5FEA-47EF-88B0-035CEB6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38349" cy="66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A309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Z26" sqref="BZ26"/>
    </sheetView>
  </sheetViews>
  <sheetFormatPr defaultColWidth="8.85546875" defaultRowHeight="15" x14ac:dyDescent="0.25"/>
  <cols>
    <col min="1" max="1" width="4.42578125" bestFit="1" customWidth="1"/>
    <col min="2" max="2" width="24.7109375" style="8" customWidth="1"/>
    <col min="3" max="3" width="29.140625" style="8" customWidth="1"/>
    <col min="4" max="4" width="8.85546875" style="6"/>
    <col min="5" max="5" width="5.28515625" style="4" customWidth="1"/>
    <col min="6" max="12" width="0" style="4" hidden="1" customWidth="1"/>
    <col min="13" max="13" width="9.140625" style="4" hidden="1" customWidth="1"/>
    <col min="14" max="14" width="10.42578125" style="4" hidden="1" customWidth="1"/>
    <col min="15" max="17" width="0" style="4" hidden="1" customWidth="1"/>
    <col min="18" max="19" width="9.140625" style="4" hidden="1" customWidth="1"/>
    <col min="20" max="22" width="0" style="4" hidden="1" customWidth="1"/>
    <col min="23" max="23" width="8.7109375" style="4" hidden="1" customWidth="1"/>
    <col min="24" max="24" width="0" style="4" hidden="1" customWidth="1"/>
    <col min="25" max="27" width="0" style="12" hidden="1" customWidth="1"/>
    <col min="28" max="30" width="0" style="4" hidden="1" customWidth="1"/>
    <col min="31" max="32" width="0" hidden="1" customWidth="1"/>
    <col min="33" max="35" width="0" style="4" hidden="1" customWidth="1"/>
  </cols>
  <sheetData>
    <row r="6" spans="1:79" x14ac:dyDescent="0.25">
      <c r="B6" s="8" t="s">
        <v>0</v>
      </c>
    </row>
    <row r="7" spans="1:79" x14ac:dyDescent="0.25">
      <c r="B7" s="8" t="s">
        <v>1045</v>
      </c>
      <c r="AK7" s="4" t="s">
        <v>915</v>
      </c>
      <c r="AL7" s="4" t="s">
        <v>916</v>
      </c>
      <c r="AM7" s="4" t="s">
        <v>925</v>
      </c>
      <c r="AN7" s="4" t="s">
        <v>915</v>
      </c>
      <c r="AO7" s="4" t="s">
        <v>916</v>
      </c>
      <c r="AP7" s="4" t="s">
        <v>917</v>
      </c>
      <c r="AQ7" s="4" t="s">
        <v>917</v>
      </c>
      <c r="AR7" s="4" t="s">
        <v>915</v>
      </c>
      <c r="AS7" s="4" t="s">
        <v>925</v>
      </c>
      <c r="AT7" s="4" t="s">
        <v>915</v>
      </c>
      <c r="AU7" s="4" t="s">
        <v>917</v>
      </c>
      <c r="AV7" s="4" t="s">
        <v>915</v>
      </c>
      <c r="AW7" s="4" t="s">
        <v>916</v>
      </c>
      <c r="AX7" s="4" t="s">
        <v>917</v>
      </c>
      <c r="AY7" s="4" t="s">
        <v>925</v>
      </c>
      <c r="AZ7" s="4" t="s">
        <v>925</v>
      </c>
      <c r="BA7" s="4" t="s">
        <v>925</v>
      </c>
      <c r="BB7" s="4" t="s">
        <v>925</v>
      </c>
      <c r="BC7" s="4" t="s">
        <v>915</v>
      </c>
      <c r="BD7" s="4" t="s">
        <v>916</v>
      </c>
      <c r="BE7" s="4" t="s">
        <v>925</v>
      </c>
      <c r="BF7" s="4" t="s">
        <v>925</v>
      </c>
      <c r="BG7" s="4" t="s">
        <v>916</v>
      </c>
      <c r="BH7" s="4" t="s">
        <v>915</v>
      </c>
      <c r="BI7" s="4" t="s">
        <v>917</v>
      </c>
      <c r="BJ7" s="4" t="s">
        <v>916</v>
      </c>
      <c r="BK7" s="4" t="s">
        <v>925</v>
      </c>
      <c r="BL7" s="4" t="s">
        <v>915</v>
      </c>
      <c r="BM7" s="4" t="s">
        <v>925</v>
      </c>
      <c r="BN7" s="4" t="s">
        <v>915</v>
      </c>
      <c r="BO7" s="4" t="s">
        <v>915</v>
      </c>
      <c r="BP7" s="4" t="s">
        <v>925</v>
      </c>
      <c r="BQ7" s="4" t="s">
        <v>915</v>
      </c>
      <c r="BR7" s="4" t="s">
        <v>925</v>
      </c>
      <c r="BS7" s="4" t="s">
        <v>925</v>
      </c>
      <c r="BT7" s="4" t="s">
        <v>925</v>
      </c>
      <c r="BU7" s="4" t="s">
        <v>925</v>
      </c>
      <c r="BV7" s="4" t="s">
        <v>917</v>
      </c>
      <c r="BW7" s="4" t="s">
        <v>916</v>
      </c>
      <c r="BX7" s="4" t="s">
        <v>925</v>
      </c>
      <c r="BY7" s="4" t="s">
        <v>915</v>
      </c>
      <c r="BZ7" s="4" t="s">
        <v>917</v>
      </c>
      <c r="CA7" s="4" t="s">
        <v>915</v>
      </c>
    </row>
    <row r="8" spans="1:79" ht="60" customHeight="1" x14ac:dyDescent="0.25">
      <c r="B8" s="22" t="s">
        <v>1</v>
      </c>
      <c r="D8" s="6" t="s">
        <v>60</v>
      </c>
      <c r="F8" s="5" t="s">
        <v>52</v>
      </c>
      <c r="G8" s="5" t="s">
        <v>55</v>
      </c>
      <c r="H8" s="5" t="s">
        <v>63</v>
      </c>
      <c r="I8" s="5" t="s">
        <v>164</v>
      </c>
      <c r="J8" s="5" t="s">
        <v>163</v>
      </c>
      <c r="K8" s="5" t="s">
        <v>282</v>
      </c>
      <c r="L8" s="5" t="s">
        <v>610</v>
      </c>
      <c r="M8" s="5" t="s">
        <v>369</v>
      </c>
      <c r="N8" s="5" t="s">
        <v>370</v>
      </c>
      <c r="O8" s="5" t="s">
        <v>373</v>
      </c>
      <c r="P8" s="5" t="s">
        <v>425</v>
      </c>
      <c r="Q8" s="5" t="s">
        <v>472</v>
      </c>
      <c r="R8" s="5" t="s">
        <v>510</v>
      </c>
      <c r="S8" s="5" t="s">
        <v>556</v>
      </c>
      <c r="T8" s="5" t="s">
        <v>604</v>
      </c>
      <c r="U8" s="5" t="s">
        <v>611</v>
      </c>
      <c r="V8" s="5" t="s">
        <v>607</v>
      </c>
      <c r="W8" s="5" t="s">
        <v>612</v>
      </c>
      <c r="X8" s="5" t="s">
        <v>613</v>
      </c>
      <c r="Y8" s="14" t="s">
        <v>617</v>
      </c>
      <c r="Z8" s="14" t="s">
        <v>773</v>
      </c>
      <c r="AA8" s="14" t="s">
        <v>774</v>
      </c>
      <c r="AB8" s="5" t="s">
        <v>672</v>
      </c>
      <c r="AC8" s="5" t="s">
        <v>684</v>
      </c>
      <c r="AD8" s="5" t="s">
        <v>709</v>
      </c>
      <c r="AE8" s="5" t="s">
        <v>748</v>
      </c>
      <c r="AF8" s="5" t="s">
        <v>775</v>
      </c>
      <c r="AG8" s="5" t="s">
        <v>764</v>
      </c>
      <c r="AH8" s="5" t="s">
        <v>772</v>
      </c>
      <c r="AI8" s="5" t="s">
        <v>838</v>
      </c>
      <c r="AJ8" s="5" t="s">
        <v>924</v>
      </c>
      <c r="AK8" s="5" t="s">
        <v>52</v>
      </c>
      <c r="AL8" s="5" t="s">
        <v>55</v>
      </c>
      <c r="AM8" s="5" t="s">
        <v>63</v>
      </c>
      <c r="AN8" s="5" t="s">
        <v>164</v>
      </c>
      <c r="AO8" s="5" t="s">
        <v>163</v>
      </c>
      <c r="AP8" s="5" t="s">
        <v>282</v>
      </c>
      <c r="AQ8" s="5" t="s">
        <v>610</v>
      </c>
      <c r="AR8" s="5" t="s">
        <v>369</v>
      </c>
      <c r="AS8" s="5" t="s">
        <v>370</v>
      </c>
      <c r="AT8" s="5" t="s">
        <v>373</v>
      </c>
      <c r="AU8" s="5" t="s">
        <v>425</v>
      </c>
      <c r="AV8" s="5" t="s">
        <v>472</v>
      </c>
      <c r="AW8" s="5" t="s">
        <v>510</v>
      </c>
      <c r="AX8" s="5" t="s">
        <v>556</v>
      </c>
      <c r="AY8" s="5" t="s">
        <v>604</v>
      </c>
      <c r="AZ8" s="5" t="s">
        <v>611</v>
      </c>
      <c r="BA8" s="5" t="s">
        <v>607</v>
      </c>
      <c r="BB8" s="5" t="s">
        <v>612</v>
      </c>
      <c r="BC8" s="5" t="s">
        <v>613</v>
      </c>
      <c r="BD8" s="14" t="s">
        <v>617</v>
      </c>
      <c r="BE8" s="14" t="s">
        <v>773</v>
      </c>
      <c r="BF8" s="14" t="s">
        <v>774</v>
      </c>
      <c r="BG8" s="5" t="s">
        <v>672</v>
      </c>
      <c r="BH8" s="5" t="s">
        <v>684</v>
      </c>
      <c r="BI8" s="5" t="s">
        <v>709</v>
      </c>
      <c r="BJ8" s="5" t="s">
        <v>748</v>
      </c>
      <c r="BK8" s="5" t="s">
        <v>775</v>
      </c>
      <c r="BL8" s="5" t="s">
        <v>764</v>
      </c>
      <c r="BM8" s="5" t="s">
        <v>772</v>
      </c>
      <c r="BN8" s="5" t="s">
        <v>838</v>
      </c>
      <c r="BO8" s="5" t="s">
        <v>972</v>
      </c>
      <c r="BP8" s="5" t="s">
        <v>973</v>
      </c>
      <c r="BQ8" s="5" t="s">
        <v>977</v>
      </c>
      <c r="BR8" s="5" t="s">
        <v>974</v>
      </c>
      <c r="BS8" s="5" t="s">
        <v>975</v>
      </c>
      <c r="BT8" s="5" t="s">
        <v>976</v>
      </c>
      <c r="BU8" s="5" t="s">
        <v>969</v>
      </c>
      <c r="BV8" s="5" t="s">
        <v>951</v>
      </c>
      <c r="BW8" s="5" t="s">
        <v>963</v>
      </c>
      <c r="BX8" s="5" t="s">
        <v>970</v>
      </c>
      <c r="BY8" s="5" t="s">
        <v>987</v>
      </c>
      <c r="BZ8" s="5" t="s">
        <v>1016</v>
      </c>
      <c r="CA8" s="5" t="s">
        <v>1031</v>
      </c>
    </row>
    <row r="9" spans="1:79" x14ac:dyDescent="0.25">
      <c r="A9" t="s">
        <v>126</v>
      </c>
      <c r="B9" s="8" t="s">
        <v>16</v>
      </c>
      <c r="C9" s="8" t="s">
        <v>43</v>
      </c>
      <c r="D9" s="6">
        <f t="shared" ref="D9:D72" si="0">SUM(AK9:CJ9)</f>
        <v>9134</v>
      </c>
      <c r="F9" s="4">
        <v>64</v>
      </c>
      <c r="G9" s="1">
        <v>64</v>
      </c>
      <c r="I9" s="4">
        <v>300</v>
      </c>
      <c r="J9" s="4">
        <v>120</v>
      </c>
      <c r="O9" s="4">
        <v>120</v>
      </c>
      <c r="Q9" s="4">
        <v>150</v>
      </c>
      <c r="R9" s="4">
        <v>200</v>
      </c>
      <c r="S9" s="4">
        <v>20</v>
      </c>
      <c r="T9" s="4">
        <v>18</v>
      </c>
      <c r="V9" s="4">
        <v>42</v>
      </c>
      <c r="X9" s="4">
        <v>35</v>
      </c>
      <c r="Y9" s="12">
        <v>200</v>
      </c>
      <c r="AB9" s="4">
        <v>14</v>
      </c>
      <c r="AE9" s="4">
        <v>120</v>
      </c>
      <c r="AF9" s="4"/>
      <c r="AG9" s="4">
        <v>300</v>
      </c>
      <c r="AH9" s="4">
        <v>72</v>
      </c>
      <c r="AI9" s="4">
        <v>96</v>
      </c>
      <c r="AK9" s="30">
        <f t="shared" ref="AK9:AK40" si="1">IF(AK$7="A1",4*F9+200,IF(AK$7="A2",3*F9,IF(AK$7="B",3*F9,4*F9)))</f>
        <v>192</v>
      </c>
      <c r="AL9" s="30">
        <f t="shared" ref="AL9:AL40" si="2">IF(AL$7="A1",4*G9+200,IF(AL$7="A2",3*G9,IF(AL$7="B",3*G9,4*G9)))</f>
        <v>192</v>
      </c>
      <c r="AM9" s="30">
        <v>0</v>
      </c>
      <c r="AN9" s="30">
        <f t="shared" ref="AN9:AN40" si="3">IF(AN$7="A1",4*I9+200,IF(AN$7="A2",3*I9,IF(AN$7="B",3*I9,4*I9)))</f>
        <v>900</v>
      </c>
      <c r="AO9" s="30">
        <f t="shared" ref="AO9:AO40" si="4">IF(AO$7="A1",4*J9+200,IF(AO$7="A2",3*J9,IF(AO$7="B",3*J9,4*J9)))</f>
        <v>360</v>
      </c>
      <c r="AP9" s="30">
        <f t="shared" ref="AP9:AP40" si="5">IF(AP$7="A1",4*K9+200,IF(AP$7="A2",3*K9,IF(AP$7="B",3*K9,4*K9)))</f>
        <v>0</v>
      </c>
      <c r="AQ9" s="30">
        <f t="shared" ref="AQ9:AQ40" si="6">IF(AQ$7="A1",4*L9+200,IF(AQ$7="A2",3*L9,IF(AQ$7="B",3*L9,4*L9)))</f>
        <v>0</v>
      </c>
      <c r="AR9" s="30">
        <f t="shared" ref="AR9:AR40" si="7">IF(AR$7="A1",4*M9+200,IF(AR$7="A2",3*M9,IF(AR$7="B",3*M9,4*M9)))</f>
        <v>0</v>
      </c>
      <c r="AS9" s="30">
        <v>0</v>
      </c>
      <c r="AT9" s="30">
        <f t="shared" ref="AT9:AY9" si="8">IF(AT$7="A1",4*O9+200,IF(AT$7="A2",3*O9,IF(AT$7="B",3*O9,4*O9)))</f>
        <v>360</v>
      </c>
      <c r="AU9" s="30">
        <f t="shared" si="8"/>
        <v>0</v>
      </c>
      <c r="AV9" s="30">
        <f t="shared" si="8"/>
        <v>450</v>
      </c>
      <c r="AW9" s="30">
        <f t="shared" si="8"/>
        <v>600</v>
      </c>
      <c r="AX9" s="30">
        <f t="shared" si="8"/>
        <v>80</v>
      </c>
      <c r="AY9" s="30">
        <f t="shared" si="8"/>
        <v>272</v>
      </c>
      <c r="AZ9" s="30">
        <v>0</v>
      </c>
      <c r="BA9" s="30">
        <f>IF(BA$7="A1",4*V9+200,IF(BA$7="A2",3*V9,IF(BA$7="B",3*V9,4*V9)))</f>
        <v>368</v>
      </c>
      <c r="BB9" s="30">
        <v>0</v>
      </c>
      <c r="BC9" s="30">
        <f t="shared" ref="BC9:BC40" si="9">IF(BC$7="A1",4*X9+200,IF(BC$7="A2",3*X9,IF(BC$7="B",3*X9,4*X9)))</f>
        <v>105</v>
      </c>
      <c r="BD9" s="30">
        <f t="shared" ref="BD9:BD40" si="10">IF(BD$7="A1",4*Y9+200,IF(BD$7="A2",3*Y9,IF(BD$7="B",3*Y9,4*Y9)))</f>
        <v>600</v>
      </c>
      <c r="BE9" s="30">
        <v>0</v>
      </c>
      <c r="BF9" s="30">
        <v>0</v>
      </c>
      <c r="BG9" s="30">
        <f t="shared" ref="BG9:BG40" si="11">IF(BG$7="A1",4*AB9+200,IF(BG$7="A2",3*AB9,IF(BG$7="B",3*AB9,4*AB9)))</f>
        <v>42</v>
      </c>
      <c r="BH9" s="30">
        <f t="shared" ref="BH9:BH40" si="12">IF(BH$7="A1",4*AC9+200,IF(BH$7="A2",3*AC9,IF(BH$7="B",3*AC9,4*AC9)))</f>
        <v>0</v>
      </c>
      <c r="BI9" s="30">
        <f t="shared" ref="BI9:BI40" si="13">IF(BI$7="A1",4*AD9+200,IF(BI$7="A2",3*AD9,IF(BI$7="B",3*AD9,4*AD9)))</f>
        <v>0</v>
      </c>
      <c r="BJ9" s="30">
        <f t="shared" ref="BJ9:BJ40" si="14">IF(BJ$7="A1",4*AE9+200,IF(BJ$7="A2",3*AE9,IF(BJ$7="B",3*AE9,4*AE9)))</f>
        <v>360</v>
      </c>
      <c r="BK9" s="30">
        <v>0</v>
      </c>
      <c r="BL9" s="30">
        <f t="shared" ref="BL9:BN10" si="15">IF(BL$7="A1",4*AG9+200,IF(BL$7="A2",3*AG9,IF(BL$7="B",3*AG9,4*AG9)))</f>
        <v>900</v>
      </c>
      <c r="BM9" s="30">
        <f t="shared" si="15"/>
        <v>488</v>
      </c>
      <c r="BN9" s="30">
        <f t="shared" si="15"/>
        <v>288</v>
      </c>
      <c r="BO9" s="37">
        <v>63</v>
      </c>
      <c r="BP9" s="37">
        <v>128</v>
      </c>
      <c r="BQ9" s="37">
        <v>288</v>
      </c>
      <c r="BR9" s="30"/>
      <c r="BS9" s="30"/>
      <c r="BT9" s="30"/>
      <c r="BU9" s="30"/>
      <c r="BV9" s="34">
        <v>400</v>
      </c>
      <c r="BW9" s="34">
        <v>180</v>
      </c>
      <c r="BX9" s="34">
        <v>680</v>
      </c>
      <c r="BY9" s="34">
        <v>108</v>
      </c>
      <c r="BZ9" s="34">
        <v>280</v>
      </c>
      <c r="CA9" s="34">
        <v>450</v>
      </c>
    </row>
    <row r="10" spans="1:79" x14ac:dyDescent="0.25">
      <c r="A10" t="s">
        <v>127</v>
      </c>
      <c r="B10" s="8" t="s">
        <v>57</v>
      </c>
      <c r="C10" s="8" t="s">
        <v>44</v>
      </c>
      <c r="D10" s="6">
        <f t="shared" si="0"/>
        <v>6033</v>
      </c>
      <c r="F10" s="4">
        <v>6</v>
      </c>
      <c r="G10" s="1"/>
      <c r="I10" s="4">
        <v>18</v>
      </c>
      <c r="J10" s="4">
        <v>12</v>
      </c>
      <c r="M10" s="4">
        <v>110</v>
      </c>
      <c r="O10" s="4">
        <v>165</v>
      </c>
      <c r="Q10" s="4">
        <v>36</v>
      </c>
      <c r="R10" s="4">
        <v>52</v>
      </c>
      <c r="Y10" s="12">
        <v>52</v>
      </c>
      <c r="AB10" s="4">
        <v>16</v>
      </c>
      <c r="AC10" s="1"/>
      <c r="AE10" s="4">
        <v>200</v>
      </c>
      <c r="AF10" s="4"/>
      <c r="AG10" s="4">
        <v>96</v>
      </c>
      <c r="AH10" s="4">
        <v>240</v>
      </c>
      <c r="AI10" s="4">
        <v>90</v>
      </c>
      <c r="AK10" s="30">
        <f t="shared" si="1"/>
        <v>18</v>
      </c>
      <c r="AL10" s="30">
        <f t="shared" si="2"/>
        <v>0</v>
      </c>
      <c r="AM10" s="30">
        <v>0</v>
      </c>
      <c r="AN10" s="30">
        <f t="shared" si="3"/>
        <v>54</v>
      </c>
      <c r="AO10" s="30">
        <f t="shared" si="4"/>
        <v>36</v>
      </c>
      <c r="AP10" s="30">
        <f t="shared" si="5"/>
        <v>0</v>
      </c>
      <c r="AQ10" s="30">
        <f t="shared" si="6"/>
        <v>0</v>
      </c>
      <c r="AR10" s="30">
        <f t="shared" si="7"/>
        <v>330</v>
      </c>
      <c r="AS10" s="30">
        <v>0</v>
      </c>
      <c r="AT10" s="30">
        <f t="shared" ref="AT10:AT41" si="16">IF(AT$7="A1",4*O10+200,IF(AT$7="A2",3*O10,IF(AT$7="B",3*O10,4*O10)))</f>
        <v>495</v>
      </c>
      <c r="AU10" s="30">
        <f t="shared" ref="AU10:AU41" si="17">IF(AU$7="A1",4*P10+200,IF(AU$7="A2",3*P10,IF(AU$7="B",3*P10,4*P10)))</f>
        <v>0</v>
      </c>
      <c r="AV10" s="30">
        <f t="shared" ref="AV10:AV41" si="18">IF(AV$7="A1",4*Q10+200,IF(AV$7="A2",3*Q10,IF(AV$7="B",3*Q10,4*Q10)))</f>
        <v>108</v>
      </c>
      <c r="AW10" s="30">
        <f t="shared" ref="AW10:AW41" si="19">IF(AW$7="A1",4*R10+200,IF(AW$7="A2",3*R10,IF(AW$7="B",3*R10,4*R10)))</f>
        <v>156</v>
      </c>
      <c r="AX10" s="30">
        <f t="shared" ref="AX10:AX41" si="20">IF(AX$7="A1",4*S10+200,IF(AX$7="A2",3*S10,IF(AX$7="B",3*S10,4*S10)))</f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f t="shared" si="9"/>
        <v>0</v>
      </c>
      <c r="BD10" s="30">
        <f t="shared" si="10"/>
        <v>156</v>
      </c>
      <c r="BE10" s="30">
        <v>0</v>
      </c>
      <c r="BF10" s="30">
        <v>0</v>
      </c>
      <c r="BG10" s="30">
        <f t="shared" si="11"/>
        <v>48</v>
      </c>
      <c r="BH10" s="30">
        <f t="shared" si="12"/>
        <v>0</v>
      </c>
      <c r="BI10" s="30">
        <f t="shared" si="13"/>
        <v>0</v>
      </c>
      <c r="BJ10" s="30">
        <f t="shared" si="14"/>
        <v>600</v>
      </c>
      <c r="BK10" s="30">
        <v>0</v>
      </c>
      <c r="BL10" s="30">
        <f t="shared" si="15"/>
        <v>288</v>
      </c>
      <c r="BM10" s="30">
        <f t="shared" si="15"/>
        <v>1160</v>
      </c>
      <c r="BN10" s="30">
        <f t="shared" si="15"/>
        <v>270</v>
      </c>
      <c r="BO10" s="37">
        <v>36</v>
      </c>
      <c r="BP10" s="37">
        <v>584</v>
      </c>
      <c r="BQ10" s="37"/>
      <c r="BR10" s="30"/>
      <c r="BS10" s="30"/>
      <c r="BT10" s="30"/>
      <c r="BU10" s="30"/>
      <c r="BV10" s="34">
        <v>240</v>
      </c>
      <c r="BW10" s="34">
        <v>600</v>
      </c>
      <c r="BX10" s="34">
        <v>344</v>
      </c>
      <c r="BY10" s="34">
        <v>126</v>
      </c>
      <c r="BZ10" s="34">
        <v>240</v>
      </c>
      <c r="CA10" s="34">
        <v>144</v>
      </c>
    </row>
    <row r="11" spans="1:79" x14ac:dyDescent="0.25">
      <c r="A11" t="s">
        <v>134</v>
      </c>
      <c r="B11" s="8" t="s">
        <v>673</v>
      </c>
      <c r="C11" s="8" t="s">
        <v>38</v>
      </c>
      <c r="D11" s="6">
        <f t="shared" si="0"/>
        <v>5170</v>
      </c>
      <c r="O11" s="4">
        <v>300</v>
      </c>
      <c r="Q11" s="4">
        <v>300</v>
      </c>
      <c r="S11" s="4">
        <v>100</v>
      </c>
      <c r="T11" s="4">
        <v>36</v>
      </c>
      <c r="V11" s="4">
        <v>165</v>
      </c>
      <c r="X11" s="11"/>
      <c r="AE11" s="4"/>
      <c r="AF11" s="4"/>
      <c r="AI11" s="4">
        <v>150</v>
      </c>
      <c r="AK11" s="30">
        <f t="shared" si="1"/>
        <v>0</v>
      </c>
      <c r="AL11" s="30">
        <f t="shared" si="2"/>
        <v>0</v>
      </c>
      <c r="AM11" s="30">
        <v>0</v>
      </c>
      <c r="AN11" s="30">
        <f t="shared" si="3"/>
        <v>0</v>
      </c>
      <c r="AO11" s="30">
        <f t="shared" si="4"/>
        <v>0</v>
      </c>
      <c r="AP11" s="30">
        <f t="shared" si="5"/>
        <v>0</v>
      </c>
      <c r="AQ11" s="30">
        <f t="shared" si="6"/>
        <v>0</v>
      </c>
      <c r="AR11" s="30">
        <f t="shared" si="7"/>
        <v>0</v>
      </c>
      <c r="AS11" s="30">
        <v>0</v>
      </c>
      <c r="AT11" s="30">
        <f t="shared" si="16"/>
        <v>900</v>
      </c>
      <c r="AU11" s="30">
        <f t="shared" si="17"/>
        <v>0</v>
      </c>
      <c r="AV11" s="30">
        <f t="shared" si="18"/>
        <v>900</v>
      </c>
      <c r="AW11" s="30">
        <f t="shared" si="19"/>
        <v>0</v>
      </c>
      <c r="AX11" s="30">
        <f t="shared" si="20"/>
        <v>400</v>
      </c>
      <c r="AY11" s="30">
        <f>IF(AY$7="A1",4*T11+200,IF(AY$7="A2",3*T11,IF(AY$7="B",3*T11,4*T11)))</f>
        <v>344</v>
      </c>
      <c r="AZ11" s="30">
        <v>0</v>
      </c>
      <c r="BA11" s="30">
        <f>IF(BA$7="A1",4*V11+200,IF(BA$7="A2",3*V11,IF(BA$7="B",3*V11,4*V11)))</f>
        <v>860</v>
      </c>
      <c r="BB11" s="30">
        <v>0</v>
      </c>
      <c r="BC11" s="30">
        <f t="shared" si="9"/>
        <v>0</v>
      </c>
      <c r="BD11" s="30">
        <f t="shared" si="10"/>
        <v>0</v>
      </c>
      <c r="BE11" s="30">
        <v>0</v>
      </c>
      <c r="BF11" s="30">
        <v>0</v>
      </c>
      <c r="BG11" s="30">
        <f t="shared" si="11"/>
        <v>0</v>
      </c>
      <c r="BH11" s="30">
        <f t="shared" si="12"/>
        <v>0</v>
      </c>
      <c r="BI11" s="30">
        <f t="shared" si="13"/>
        <v>0</v>
      </c>
      <c r="BJ11" s="30">
        <f t="shared" si="14"/>
        <v>0</v>
      </c>
      <c r="BK11" s="30">
        <v>0</v>
      </c>
      <c r="BL11" s="30">
        <f t="shared" ref="BL11:BL42" si="21">IF(BL$7="A1",4*AG11+200,IF(BL$7="A2",3*AG11,IF(BL$7="B",3*AG11,4*AG11)))</f>
        <v>0</v>
      </c>
      <c r="BM11" s="30">
        <v>0</v>
      </c>
      <c r="BN11" s="30">
        <f t="shared" ref="BN11:BN42" si="22">IF(BN$7="A1",4*AI11+200,IF(BN$7="A2",3*AI11,IF(BN$7="B",3*AI11,4*AI11)))</f>
        <v>450</v>
      </c>
      <c r="BO11" s="37"/>
      <c r="BP11" s="37"/>
      <c r="BQ11" s="37"/>
      <c r="BR11" s="30"/>
      <c r="BS11" s="30"/>
      <c r="BT11" s="30"/>
      <c r="BU11" s="30"/>
      <c r="BV11" s="34">
        <v>56</v>
      </c>
      <c r="BW11" s="34"/>
      <c r="BX11" s="34"/>
      <c r="BY11" s="34">
        <v>720</v>
      </c>
      <c r="BZ11" s="34"/>
      <c r="CA11" s="34">
        <v>540</v>
      </c>
    </row>
    <row r="12" spans="1:79" x14ac:dyDescent="0.25">
      <c r="A12" t="s">
        <v>133</v>
      </c>
      <c r="B12" s="8" t="s">
        <v>64</v>
      </c>
      <c r="C12" s="8" t="s">
        <v>37</v>
      </c>
      <c r="D12" s="6">
        <f t="shared" si="0"/>
        <v>4910</v>
      </c>
      <c r="H12" s="4">
        <v>72</v>
      </c>
      <c r="I12" s="4">
        <v>15</v>
      </c>
      <c r="O12" s="4">
        <v>180</v>
      </c>
      <c r="Q12" s="4">
        <v>3</v>
      </c>
      <c r="R12" s="4">
        <v>160</v>
      </c>
      <c r="T12" s="4">
        <v>140</v>
      </c>
      <c r="V12" s="4">
        <v>24</v>
      </c>
      <c r="X12" s="4">
        <v>26</v>
      </c>
      <c r="AB12" s="4">
        <v>60</v>
      </c>
      <c r="AE12" s="4"/>
      <c r="AF12" s="4"/>
      <c r="AG12" s="4">
        <v>54</v>
      </c>
      <c r="AI12" s="4">
        <v>18</v>
      </c>
      <c r="AK12" s="30">
        <f t="shared" si="1"/>
        <v>0</v>
      </c>
      <c r="AL12" s="30">
        <f t="shared" si="2"/>
        <v>0</v>
      </c>
      <c r="AM12" s="30">
        <f>IF(AM$7="A1",4*H12+200,IF(AM$7="A2",3*H12,IF(AM$7="B",3*H12,4*H12)))</f>
        <v>488</v>
      </c>
      <c r="AN12" s="30">
        <f t="shared" si="3"/>
        <v>45</v>
      </c>
      <c r="AO12" s="30">
        <f t="shared" si="4"/>
        <v>0</v>
      </c>
      <c r="AP12" s="30">
        <f t="shared" si="5"/>
        <v>0</v>
      </c>
      <c r="AQ12" s="30">
        <f t="shared" si="6"/>
        <v>0</v>
      </c>
      <c r="AR12" s="30">
        <f t="shared" si="7"/>
        <v>0</v>
      </c>
      <c r="AS12" s="30">
        <v>0</v>
      </c>
      <c r="AT12" s="30">
        <f t="shared" si="16"/>
        <v>540</v>
      </c>
      <c r="AU12" s="30">
        <f t="shared" si="17"/>
        <v>0</v>
      </c>
      <c r="AV12" s="30">
        <f t="shared" si="18"/>
        <v>9</v>
      </c>
      <c r="AW12" s="30">
        <f t="shared" si="19"/>
        <v>480</v>
      </c>
      <c r="AX12" s="30">
        <f t="shared" si="20"/>
        <v>0</v>
      </c>
      <c r="AY12" s="30">
        <f>IF(AY$7="A1",4*T12+200,IF(AY$7="A2",3*T12,IF(AY$7="B",3*T12,4*T12)))</f>
        <v>760</v>
      </c>
      <c r="AZ12" s="30">
        <v>0</v>
      </c>
      <c r="BA12" s="30">
        <f>IF(BA$7="A1",4*V12+200,IF(BA$7="A2",3*V12,IF(BA$7="B",3*V12,4*V12)))</f>
        <v>296</v>
      </c>
      <c r="BB12" s="30">
        <v>0</v>
      </c>
      <c r="BC12" s="30">
        <f t="shared" si="9"/>
        <v>78</v>
      </c>
      <c r="BD12" s="30">
        <f t="shared" si="10"/>
        <v>0</v>
      </c>
      <c r="BE12" s="30">
        <v>0</v>
      </c>
      <c r="BF12" s="30">
        <v>0</v>
      </c>
      <c r="BG12" s="30">
        <f t="shared" si="11"/>
        <v>180</v>
      </c>
      <c r="BH12" s="30">
        <f t="shared" si="12"/>
        <v>0</v>
      </c>
      <c r="BI12" s="30">
        <f t="shared" si="13"/>
        <v>0</v>
      </c>
      <c r="BJ12" s="30">
        <f t="shared" si="14"/>
        <v>0</v>
      </c>
      <c r="BK12" s="30">
        <v>0</v>
      </c>
      <c r="BL12" s="30">
        <f t="shared" si="21"/>
        <v>162</v>
      </c>
      <c r="BM12" s="30">
        <v>0</v>
      </c>
      <c r="BN12" s="30">
        <f t="shared" si="22"/>
        <v>54</v>
      </c>
      <c r="BO12" s="37">
        <v>54</v>
      </c>
      <c r="BP12" s="37">
        <v>620</v>
      </c>
      <c r="BQ12" s="37">
        <v>216</v>
      </c>
      <c r="BR12" s="30"/>
      <c r="BS12" s="30"/>
      <c r="BT12" s="30"/>
      <c r="BU12" s="30"/>
      <c r="BV12" s="34"/>
      <c r="BW12" s="34"/>
      <c r="BX12" s="34">
        <v>800</v>
      </c>
      <c r="BY12" s="34"/>
      <c r="BZ12" s="34">
        <v>128</v>
      </c>
      <c r="CA12" s="34"/>
    </row>
    <row r="13" spans="1:79" x14ac:dyDescent="0.25">
      <c r="A13" t="s">
        <v>132</v>
      </c>
      <c r="B13" s="8" t="s">
        <v>167</v>
      </c>
      <c r="C13" s="8" t="s">
        <v>43</v>
      </c>
      <c r="D13" s="6">
        <f t="shared" si="0"/>
        <v>4622</v>
      </c>
      <c r="I13" s="4">
        <v>105</v>
      </c>
      <c r="P13" s="4">
        <v>100</v>
      </c>
      <c r="Q13" s="4">
        <v>135</v>
      </c>
      <c r="R13" s="4">
        <v>18</v>
      </c>
      <c r="AC13" s="1"/>
      <c r="AE13" s="4"/>
      <c r="AF13" s="4"/>
      <c r="AG13" s="4">
        <v>240</v>
      </c>
      <c r="AH13" s="4">
        <v>9</v>
      </c>
      <c r="AI13" s="4">
        <v>210</v>
      </c>
      <c r="AK13" s="30">
        <f t="shared" si="1"/>
        <v>0</v>
      </c>
      <c r="AL13" s="30">
        <f t="shared" si="2"/>
        <v>0</v>
      </c>
      <c r="AM13" s="30">
        <v>0</v>
      </c>
      <c r="AN13" s="30">
        <f t="shared" si="3"/>
        <v>315</v>
      </c>
      <c r="AO13" s="30">
        <f t="shared" si="4"/>
        <v>0</v>
      </c>
      <c r="AP13" s="30">
        <f t="shared" si="5"/>
        <v>0</v>
      </c>
      <c r="AQ13" s="30">
        <f t="shared" si="6"/>
        <v>0</v>
      </c>
      <c r="AR13" s="30">
        <f t="shared" si="7"/>
        <v>0</v>
      </c>
      <c r="AS13" s="30">
        <v>0</v>
      </c>
      <c r="AT13" s="30">
        <f t="shared" si="16"/>
        <v>0</v>
      </c>
      <c r="AU13" s="30">
        <f t="shared" si="17"/>
        <v>400</v>
      </c>
      <c r="AV13" s="30">
        <f t="shared" si="18"/>
        <v>405</v>
      </c>
      <c r="AW13" s="30">
        <f t="shared" si="19"/>
        <v>54</v>
      </c>
      <c r="AX13" s="30">
        <f t="shared" si="20"/>
        <v>0</v>
      </c>
      <c r="AY13" s="30">
        <v>0</v>
      </c>
      <c r="AZ13" s="30">
        <v>0</v>
      </c>
      <c r="BA13" s="30">
        <v>200</v>
      </c>
      <c r="BB13" s="30">
        <v>0</v>
      </c>
      <c r="BC13" s="30">
        <f t="shared" si="9"/>
        <v>0</v>
      </c>
      <c r="BD13" s="30">
        <f t="shared" si="10"/>
        <v>0</v>
      </c>
      <c r="BE13" s="30">
        <v>0</v>
      </c>
      <c r="BF13" s="30">
        <v>0</v>
      </c>
      <c r="BG13" s="30">
        <f t="shared" si="11"/>
        <v>0</v>
      </c>
      <c r="BH13" s="30">
        <f t="shared" si="12"/>
        <v>0</v>
      </c>
      <c r="BI13" s="30">
        <f t="shared" si="13"/>
        <v>0</v>
      </c>
      <c r="BJ13" s="30">
        <f t="shared" si="14"/>
        <v>0</v>
      </c>
      <c r="BK13" s="30">
        <v>0</v>
      </c>
      <c r="BL13" s="30">
        <f t="shared" si="21"/>
        <v>720</v>
      </c>
      <c r="BM13" s="30">
        <f>IF(BM$7="A1",4*AH13+200,IF(BM$7="A2",3*AH13,IF(BM$7="B",3*AH13,4*AH13)))</f>
        <v>236</v>
      </c>
      <c r="BN13" s="30">
        <f t="shared" si="22"/>
        <v>630</v>
      </c>
      <c r="BO13" s="37"/>
      <c r="BP13" s="37"/>
      <c r="BQ13" s="37"/>
      <c r="BR13" s="30"/>
      <c r="BS13" s="30"/>
      <c r="BT13" s="30"/>
      <c r="BU13" s="30"/>
      <c r="BV13" s="34">
        <v>280</v>
      </c>
      <c r="BW13" s="34">
        <v>192</v>
      </c>
      <c r="BX13" s="34"/>
      <c r="BY13" s="34">
        <v>630</v>
      </c>
      <c r="BZ13" s="34">
        <v>200</v>
      </c>
      <c r="CA13" s="34">
        <v>360</v>
      </c>
    </row>
    <row r="14" spans="1:79" x14ac:dyDescent="0.25">
      <c r="A14" t="s">
        <v>131</v>
      </c>
      <c r="B14" s="8" t="s">
        <v>260</v>
      </c>
      <c r="C14" s="8" t="s">
        <v>120</v>
      </c>
      <c r="D14" s="6">
        <f t="shared" si="0"/>
        <v>3830</v>
      </c>
      <c r="K14" s="1">
        <v>32</v>
      </c>
      <c r="R14" s="4">
        <v>110</v>
      </c>
      <c r="T14" s="4">
        <v>56</v>
      </c>
      <c r="V14" s="4">
        <v>210</v>
      </c>
      <c r="X14" s="11"/>
      <c r="Y14" s="12">
        <v>120</v>
      </c>
      <c r="AC14" s="1"/>
      <c r="AE14" s="4">
        <v>52</v>
      </c>
      <c r="AF14" s="4"/>
      <c r="AK14" s="30">
        <f t="shared" si="1"/>
        <v>0</v>
      </c>
      <c r="AL14" s="30">
        <f t="shared" si="2"/>
        <v>0</v>
      </c>
      <c r="AM14" s="30">
        <v>0</v>
      </c>
      <c r="AN14" s="30">
        <f t="shared" si="3"/>
        <v>0</v>
      </c>
      <c r="AO14" s="30">
        <f t="shared" si="4"/>
        <v>0</v>
      </c>
      <c r="AP14" s="30">
        <f t="shared" si="5"/>
        <v>128</v>
      </c>
      <c r="AQ14" s="30">
        <f t="shared" si="6"/>
        <v>0</v>
      </c>
      <c r="AR14" s="30">
        <f t="shared" si="7"/>
        <v>0</v>
      </c>
      <c r="AS14" s="30">
        <v>0</v>
      </c>
      <c r="AT14" s="30">
        <f t="shared" si="16"/>
        <v>0</v>
      </c>
      <c r="AU14" s="30">
        <f t="shared" si="17"/>
        <v>0</v>
      </c>
      <c r="AV14" s="30">
        <f t="shared" si="18"/>
        <v>0</v>
      </c>
      <c r="AW14" s="30">
        <f t="shared" si="19"/>
        <v>330</v>
      </c>
      <c r="AX14" s="30">
        <f t="shared" si="20"/>
        <v>0</v>
      </c>
      <c r="AY14" s="30">
        <f>IF(AY$7="A1",4*T14+200,IF(AY$7="A2",3*T14,IF(AY$7="B",3*T14,4*T14)))</f>
        <v>424</v>
      </c>
      <c r="AZ14" s="30">
        <v>0</v>
      </c>
      <c r="BA14" s="30">
        <f>IF(BA$7="A1",4*V14+200,IF(BA$7="A2",3*V14,IF(BA$7="B",3*V14,4*V14)))</f>
        <v>1040</v>
      </c>
      <c r="BB14" s="30">
        <v>0</v>
      </c>
      <c r="BC14" s="30">
        <f t="shared" si="9"/>
        <v>0</v>
      </c>
      <c r="BD14" s="30">
        <f t="shared" si="10"/>
        <v>360</v>
      </c>
      <c r="BE14" s="30">
        <v>0</v>
      </c>
      <c r="BF14" s="30">
        <v>0</v>
      </c>
      <c r="BG14" s="30">
        <f t="shared" si="11"/>
        <v>0</v>
      </c>
      <c r="BH14" s="30">
        <f t="shared" si="12"/>
        <v>0</v>
      </c>
      <c r="BI14" s="30">
        <f t="shared" si="13"/>
        <v>0</v>
      </c>
      <c r="BJ14" s="30">
        <f t="shared" si="14"/>
        <v>156</v>
      </c>
      <c r="BK14" s="30">
        <v>0</v>
      </c>
      <c r="BL14" s="30">
        <f t="shared" si="21"/>
        <v>0</v>
      </c>
      <c r="BM14" s="30">
        <v>0</v>
      </c>
      <c r="BN14" s="30">
        <f t="shared" si="22"/>
        <v>0</v>
      </c>
      <c r="BO14" s="37"/>
      <c r="BP14" s="37"/>
      <c r="BQ14" s="37"/>
      <c r="BR14" s="30"/>
      <c r="BS14" s="30"/>
      <c r="BT14" s="30"/>
      <c r="BU14" s="30"/>
      <c r="BV14" s="34"/>
      <c r="BW14" s="34">
        <v>240</v>
      </c>
      <c r="BX14" s="34"/>
      <c r="BY14" s="34">
        <v>252</v>
      </c>
      <c r="BZ14" s="34"/>
      <c r="CA14" s="34">
        <v>900</v>
      </c>
    </row>
    <row r="15" spans="1:79" x14ac:dyDescent="0.25">
      <c r="A15" t="s">
        <v>130</v>
      </c>
      <c r="B15" s="8" t="s">
        <v>372</v>
      </c>
      <c r="C15" s="8" t="s">
        <v>275</v>
      </c>
      <c r="D15" s="6">
        <f t="shared" si="0"/>
        <v>3392</v>
      </c>
      <c r="N15" s="4">
        <v>54</v>
      </c>
      <c r="U15" s="4">
        <v>12</v>
      </c>
      <c r="W15" s="4">
        <v>90</v>
      </c>
      <c r="Z15" s="12">
        <v>39</v>
      </c>
      <c r="AA15" s="12">
        <v>90</v>
      </c>
      <c r="AE15" s="4"/>
      <c r="AF15" s="4">
        <v>33</v>
      </c>
      <c r="AK15" s="30">
        <f t="shared" si="1"/>
        <v>0</v>
      </c>
      <c r="AL15" s="30">
        <f t="shared" si="2"/>
        <v>0</v>
      </c>
      <c r="AM15" s="30">
        <v>0</v>
      </c>
      <c r="AN15" s="30">
        <f t="shared" si="3"/>
        <v>0</v>
      </c>
      <c r="AO15" s="30">
        <f t="shared" si="4"/>
        <v>0</v>
      </c>
      <c r="AP15" s="30">
        <f t="shared" si="5"/>
        <v>0</v>
      </c>
      <c r="AQ15" s="30">
        <f t="shared" si="6"/>
        <v>0</v>
      </c>
      <c r="AR15" s="30">
        <f t="shared" si="7"/>
        <v>0</v>
      </c>
      <c r="AS15" s="30">
        <f>IF(AS$7="A1",4*N15+200,IF(AS$7="A2",3*N15,IF(AS$7="B",3*N15,4*N15)))</f>
        <v>416</v>
      </c>
      <c r="AT15" s="30">
        <f t="shared" si="16"/>
        <v>0</v>
      </c>
      <c r="AU15" s="30">
        <f t="shared" si="17"/>
        <v>0</v>
      </c>
      <c r="AV15" s="30">
        <f t="shared" si="18"/>
        <v>0</v>
      </c>
      <c r="AW15" s="30">
        <f t="shared" si="19"/>
        <v>0</v>
      </c>
      <c r="AX15" s="30">
        <f t="shared" si="20"/>
        <v>0</v>
      </c>
      <c r="AY15" s="30">
        <v>0</v>
      </c>
      <c r="AZ15" s="30">
        <f>IF(AZ$7="A1",4*U15+200,IF(AZ$7="A2",3*U15,IF(AZ$7="B",3*U15,4*U15)))</f>
        <v>248</v>
      </c>
      <c r="BA15" s="30">
        <v>0</v>
      </c>
      <c r="BB15" s="30">
        <f>IF(BB$7="A1",4*W15+200,IF(BB$7="A2",3*W15,IF(BB$7="B",3*W15,4*W15)))</f>
        <v>560</v>
      </c>
      <c r="BC15" s="30">
        <f t="shared" si="9"/>
        <v>0</v>
      </c>
      <c r="BD15" s="30">
        <f t="shared" si="10"/>
        <v>0</v>
      </c>
      <c r="BE15" s="30">
        <f>IF(BE$7="A1",4*Z15+200,IF(BE$7="A2",3*Z15,IF(BE$7="B",3*Z15,4*Z15)))</f>
        <v>356</v>
      </c>
      <c r="BF15" s="30">
        <f>IF(BF$7="A1",4*AA15+200,IF(BF$7="A2",3*AA15,IF(BF$7="B",3*AA15,4*AA15)))</f>
        <v>560</v>
      </c>
      <c r="BG15" s="30">
        <f t="shared" si="11"/>
        <v>0</v>
      </c>
      <c r="BH15" s="30">
        <f t="shared" si="12"/>
        <v>0</v>
      </c>
      <c r="BI15" s="30">
        <f t="shared" si="13"/>
        <v>0</v>
      </c>
      <c r="BJ15" s="30">
        <f t="shared" si="14"/>
        <v>0</v>
      </c>
      <c r="BK15" s="30">
        <f>IF(BK$7="A1",4*AF15+200,IF(BK$7="A2",3*AF15,IF(BK$7="B",3*AF15,4*AF15)))</f>
        <v>332</v>
      </c>
      <c r="BL15" s="30">
        <f t="shared" si="21"/>
        <v>0</v>
      </c>
      <c r="BM15" s="30">
        <v>0</v>
      </c>
      <c r="BN15" s="30">
        <f t="shared" si="22"/>
        <v>0</v>
      </c>
      <c r="BO15" s="37"/>
      <c r="BP15" s="37"/>
      <c r="BQ15" s="37"/>
      <c r="BR15" s="34">
        <v>236</v>
      </c>
      <c r="BS15" s="34">
        <v>284</v>
      </c>
      <c r="BT15" s="34">
        <v>44</v>
      </c>
      <c r="BU15" s="34">
        <v>356</v>
      </c>
      <c r="BV15" s="34"/>
      <c r="BW15" s="34"/>
      <c r="BX15" s="34"/>
      <c r="BY15" s="34"/>
      <c r="BZ15" s="34"/>
      <c r="CA15" s="34"/>
    </row>
    <row r="16" spans="1:79" x14ac:dyDescent="0.25">
      <c r="A16" t="s">
        <v>129</v>
      </c>
      <c r="B16" s="8" t="s">
        <v>66</v>
      </c>
      <c r="C16" s="8" t="s">
        <v>39</v>
      </c>
      <c r="D16" s="6">
        <f t="shared" si="0"/>
        <v>3190</v>
      </c>
      <c r="H16" s="4">
        <v>6</v>
      </c>
      <c r="I16" s="4">
        <v>240</v>
      </c>
      <c r="O16" s="4">
        <v>210</v>
      </c>
      <c r="Q16" s="4">
        <v>30</v>
      </c>
      <c r="X16" s="11"/>
      <c r="AC16" s="1"/>
      <c r="AE16" s="4"/>
      <c r="AF16" s="4"/>
      <c r="AG16" s="4">
        <v>165</v>
      </c>
      <c r="AI16" s="4">
        <v>105</v>
      </c>
      <c r="AK16" s="30">
        <f t="shared" si="1"/>
        <v>0</v>
      </c>
      <c r="AL16" s="30">
        <f t="shared" si="2"/>
        <v>0</v>
      </c>
      <c r="AM16" s="30">
        <f>IF(AM$7="A1",4*H16+200,IF(AM$7="A2",3*H16,IF(AM$7="B",3*H16,4*H16)))</f>
        <v>224</v>
      </c>
      <c r="AN16" s="30">
        <f t="shared" si="3"/>
        <v>720</v>
      </c>
      <c r="AO16" s="30">
        <f t="shared" si="4"/>
        <v>0</v>
      </c>
      <c r="AP16" s="30">
        <f t="shared" si="5"/>
        <v>0</v>
      </c>
      <c r="AQ16" s="30">
        <f t="shared" si="6"/>
        <v>0</v>
      </c>
      <c r="AR16" s="30">
        <f t="shared" si="7"/>
        <v>0</v>
      </c>
      <c r="AS16" s="30">
        <v>0</v>
      </c>
      <c r="AT16" s="30">
        <f t="shared" si="16"/>
        <v>630</v>
      </c>
      <c r="AU16" s="30">
        <f t="shared" si="17"/>
        <v>0</v>
      </c>
      <c r="AV16" s="30">
        <f t="shared" si="18"/>
        <v>90</v>
      </c>
      <c r="AW16" s="30">
        <f t="shared" si="19"/>
        <v>0</v>
      </c>
      <c r="AX16" s="30">
        <f t="shared" si="20"/>
        <v>0</v>
      </c>
      <c r="AY16" s="30">
        <v>0</v>
      </c>
      <c r="AZ16" s="30">
        <v>0</v>
      </c>
      <c r="BA16" s="30">
        <v>176</v>
      </c>
      <c r="BB16" s="30">
        <v>0</v>
      </c>
      <c r="BC16" s="30">
        <f t="shared" si="9"/>
        <v>0</v>
      </c>
      <c r="BD16" s="30">
        <f t="shared" si="10"/>
        <v>0</v>
      </c>
      <c r="BE16" s="30">
        <v>0</v>
      </c>
      <c r="BF16" s="30">
        <v>0</v>
      </c>
      <c r="BG16" s="30">
        <f t="shared" si="11"/>
        <v>0</v>
      </c>
      <c r="BH16" s="30">
        <f t="shared" si="12"/>
        <v>0</v>
      </c>
      <c r="BI16" s="30">
        <f t="shared" si="13"/>
        <v>0</v>
      </c>
      <c r="BJ16" s="30">
        <f t="shared" si="14"/>
        <v>0</v>
      </c>
      <c r="BK16" s="30">
        <v>0</v>
      </c>
      <c r="BL16" s="30">
        <f t="shared" si="21"/>
        <v>495</v>
      </c>
      <c r="BM16" s="30">
        <v>0</v>
      </c>
      <c r="BN16" s="30">
        <f t="shared" si="22"/>
        <v>315</v>
      </c>
      <c r="BO16" s="37"/>
      <c r="BP16" s="37"/>
      <c r="BQ16" s="37"/>
      <c r="BR16" s="30"/>
      <c r="BS16" s="30"/>
      <c r="BT16" s="30"/>
      <c r="BU16" s="30"/>
      <c r="BV16" s="34"/>
      <c r="BW16" s="34"/>
      <c r="BX16" s="34"/>
      <c r="BY16" s="34">
        <v>540</v>
      </c>
      <c r="BZ16" s="34"/>
      <c r="CA16" s="34"/>
    </row>
    <row r="17" spans="1:79" x14ac:dyDescent="0.25">
      <c r="A17" t="s">
        <v>128</v>
      </c>
      <c r="B17" s="8" t="s">
        <v>413</v>
      </c>
      <c r="C17" s="8" t="s">
        <v>43</v>
      </c>
      <c r="D17" s="6">
        <f t="shared" si="0"/>
        <v>3060</v>
      </c>
      <c r="P17" s="4">
        <v>10</v>
      </c>
      <c r="V17" s="4">
        <v>300</v>
      </c>
      <c r="X17" s="11"/>
      <c r="AB17" s="4">
        <v>80</v>
      </c>
      <c r="AC17" s="1"/>
      <c r="AE17" s="4">
        <v>160</v>
      </c>
      <c r="AF17" s="4"/>
      <c r="AI17" s="4">
        <v>300</v>
      </c>
      <c r="AK17" s="30">
        <f t="shared" si="1"/>
        <v>0</v>
      </c>
      <c r="AL17" s="30">
        <f t="shared" si="2"/>
        <v>0</v>
      </c>
      <c r="AM17" s="30">
        <v>0</v>
      </c>
      <c r="AN17" s="30">
        <f t="shared" si="3"/>
        <v>0</v>
      </c>
      <c r="AO17" s="30">
        <f t="shared" si="4"/>
        <v>0</v>
      </c>
      <c r="AP17" s="30">
        <f t="shared" si="5"/>
        <v>0</v>
      </c>
      <c r="AQ17" s="30">
        <f t="shared" si="6"/>
        <v>0</v>
      </c>
      <c r="AR17" s="30">
        <f t="shared" si="7"/>
        <v>0</v>
      </c>
      <c r="AS17" s="30">
        <v>0</v>
      </c>
      <c r="AT17" s="30">
        <f t="shared" si="16"/>
        <v>0</v>
      </c>
      <c r="AU17" s="30">
        <f t="shared" si="17"/>
        <v>40</v>
      </c>
      <c r="AV17" s="30">
        <f t="shared" si="18"/>
        <v>0</v>
      </c>
      <c r="AW17" s="30">
        <f t="shared" si="19"/>
        <v>0</v>
      </c>
      <c r="AX17" s="30">
        <f t="shared" si="20"/>
        <v>0</v>
      </c>
      <c r="AY17" s="30">
        <v>0</v>
      </c>
      <c r="AZ17" s="30">
        <v>0</v>
      </c>
      <c r="BA17" s="30">
        <f>IF(BA$7="A1",4*V17+200,IF(BA$7="A2",3*V17,IF(BA$7="B",3*V17,4*V17)))</f>
        <v>1400</v>
      </c>
      <c r="BB17" s="30">
        <v>0</v>
      </c>
      <c r="BC17" s="30">
        <f t="shared" si="9"/>
        <v>0</v>
      </c>
      <c r="BD17" s="30">
        <f t="shared" si="10"/>
        <v>0</v>
      </c>
      <c r="BE17" s="30">
        <v>0</v>
      </c>
      <c r="BF17" s="30">
        <v>0</v>
      </c>
      <c r="BG17" s="30">
        <f t="shared" si="11"/>
        <v>240</v>
      </c>
      <c r="BH17" s="30">
        <f t="shared" si="12"/>
        <v>0</v>
      </c>
      <c r="BI17" s="30">
        <f t="shared" si="13"/>
        <v>0</v>
      </c>
      <c r="BJ17" s="30">
        <f t="shared" si="14"/>
        <v>480</v>
      </c>
      <c r="BK17" s="30">
        <v>0</v>
      </c>
      <c r="BL17" s="30">
        <f t="shared" si="21"/>
        <v>0</v>
      </c>
      <c r="BM17" s="30">
        <v>0</v>
      </c>
      <c r="BN17" s="30">
        <f t="shared" si="22"/>
        <v>900</v>
      </c>
      <c r="BO17" s="37"/>
      <c r="BP17" s="37"/>
      <c r="BQ17" s="37"/>
      <c r="BR17" s="30"/>
      <c r="BS17" s="30"/>
      <c r="BT17" s="30"/>
      <c r="BU17" s="30"/>
      <c r="BV17" s="34"/>
      <c r="BW17" s="34"/>
      <c r="BX17" s="34"/>
      <c r="BY17" s="34"/>
      <c r="BZ17" s="34"/>
      <c r="CA17" s="34"/>
    </row>
    <row r="18" spans="1:79" x14ac:dyDescent="0.25">
      <c r="A18" t="s">
        <v>135</v>
      </c>
      <c r="B18" s="8" t="s">
        <v>11</v>
      </c>
      <c r="C18" s="8" t="s">
        <v>40</v>
      </c>
      <c r="D18" s="6">
        <f t="shared" si="0"/>
        <v>2849</v>
      </c>
      <c r="G18" s="1">
        <v>110</v>
      </c>
      <c r="J18" s="4">
        <v>140</v>
      </c>
      <c r="V18" s="4">
        <v>36</v>
      </c>
      <c r="X18" s="11"/>
      <c r="Y18" s="12">
        <v>160</v>
      </c>
      <c r="AB18" s="4">
        <v>100</v>
      </c>
      <c r="AE18" s="4"/>
      <c r="AF18" s="4"/>
      <c r="AK18" s="30">
        <f t="shared" si="1"/>
        <v>0</v>
      </c>
      <c r="AL18" s="30">
        <f t="shared" si="2"/>
        <v>330</v>
      </c>
      <c r="AM18" s="30">
        <v>0</v>
      </c>
      <c r="AN18" s="30">
        <f t="shared" si="3"/>
        <v>0</v>
      </c>
      <c r="AO18" s="30">
        <f t="shared" si="4"/>
        <v>420</v>
      </c>
      <c r="AP18" s="30">
        <f t="shared" si="5"/>
        <v>0</v>
      </c>
      <c r="AQ18" s="30">
        <f t="shared" si="6"/>
        <v>0</v>
      </c>
      <c r="AR18" s="30">
        <f t="shared" si="7"/>
        <v>0</v>
      </c>
      <c r="AS18" s="30">
        <v>0</v>
      </c>
      <c r="AT18" s="30">
        <f t="shared" si="16"/>
        <v>0</v>
      </c>
      <c r="AU18" s="30">
        <f t="shared" si="17"/>
        <v>0</v>
      </c>
      <c r="AV18" s="30">
        <f t="shared" si="18"/>
        <v>0</v>
      </c>
      <c r="AW18" s="30">
        <f t="shared" si="19"/>
        <v>0</v>
      </c>
      <c r="AX18" s="30">
        <f t="shared" si="20"/>
        <v>0</v>
      </c>
      <c r="AY18" s="30">
        <v>0</v>
      </c>
      <c r="AZ18" s="30">
        <v>0</v>
      </c>
      <c r="BA18" s="30">
        <f>IF(BA$7="A1",4*V18+200,IF(BA$7="A2",3*V18,IF(BA$7="B",3*V18,4*V18)))</f>
        <v>344</v>
      </c>
      <c r="BB18" s="30">
        <v>0</v>
      </c>
      <c r="BC18" s="30">
        <f t="shared" si="9"/>
        <v>0</v>
      </c>
      <c r="BD18" s="30">
        <f t="shared" si="10"/>
        <v>480</v>
      </c>
      <c r="BE18" s="30">
        <v>0</v>
      </c>
      <c r="BF18" s="30">
        <v>0</v>
      </c>
      <c r="BG18" s="30">
        <f t="shared" si="11"/>
        <v>300</v>
      </c>
      <c r="BH18" s="30">
        <f t="shared" si="12"/>
        <v>0</v>
      </c>
      <c r="BI18" s="30">
        <f t="shared" si="13"/>
        <v>0</v>
      </c>
      <c r="BJ18" s="30">
        <f t="shared" si="14"/>
        <v>0</v>
      </c>
      <c r="BK18" s="30">
        <v>0</v>
      </c>
      <c r="BL18" s="30">
        <f t="shared" si="21"/>
        <v>0</v>
      </c>
      <c r="BM18" s="30">
        <v>0</v>
      </c>
      <c r="BN18" s="30">
        <f t="shared" si="22"/>
        <v>0</v>
      </c>
      <c r="BO18" s="37"/>
      <c r="BP18" s="37"/>
      <c r="BQ18" s="37"/>
      <c r="BR18" s="30"/>
      <c r="BS18" s="30"/>
      <c r="BT18" s="30"/>
      <c r="BU18" s="30"/>
      <c r="BV18" s="34"/>
      <c r="BW18" s="34">
        <v>480</v>
      </c>
      <c r="BX18" s="34"/>
      <c r="BY18" s="34">
        <v>495</v>
      </c>
      <c r="BZ18" s="34"/>
      <c r="CA18" s="34"/>
    </row>
    <row r="19" spans="1:79" x14ac:dyDescent="0.25">
      <c r="A19" t="s">
        <v>136</v>
      </c>
      <c r="B19" s="8" t="s">
        <v>65</v>
      </c>
      <c r="C19" s="8" t="s">
        <v>39</v>
      </c>
      <c r="D19" s="6">
        <f t="shared" si="0"/>
        <v>2848</v>
      </c>
      <c r="H19" s="4">
        <v>24</v>
      </c>
      <c r="O19" s="4">
        <v>240</v>
      </c>
      <c r="Q19" s="4">
        <v>240</v>
      </c>
      <c r="V19" s="4">
        <v>21</v>
      </c>
      <c r="AE19" s="4"/>
      <c r="AF19" s="4"/>
      <c r="AG19" s="4">
        <v>39</v>
      </c>
      <c r="AI19" s="4">
        <v>165</v>
      </c>
      <c r="AK19" s="30">
        <f t="shared" si="1"/>
        <v>0</v>
      </c>
      <c r="AL19" s="30">
        <f t="shared" si="2"/>
        <v>0</v>
      </c>
      <c r="AM19" s="30">
        <f>IF(AM$7="A1",4*H19+200,IF(AM$7="A2",3*H19,IF(AM$7="B",3*H19,4*H19)))</f>
        <v>296</v>
      </c>
      <c r="AN19" s="30">
        <f t="shared" si="3"/>
        <v>0</v>
      </c>
      <c r="AO19" s="30">
        <f t="shared" si="4"/>
        <v>0</v>
      </c>
      <c r="AP19" s="30">
        <f t="shared" si="5"/>
        <v>0</v>
      </c>
      <c r="AQ19" s="30">
        <f t="shared" si="6"/>
        <v>0</v>
      </c>
      <c r="AR19" s="30">
        <f t="shared" si="7"/>
        <v>0</v>
      </c>
      <c r="AS19" s="30">
        <v>0</v>
      </c>
      <c r="AT19" s="30">
        <f t="shared" si="16"/>
        <v>720</v>
      </c>
      <c r="AU19" s="30">
        <f t="shared" si="17"/>
        <v>0</v>
      </c>
      <c r="AV19" s="30">
        <f t="shared" si="18"/>
        <v>720</v>
      </c>
      <c r="AW19" s="30">
        <f t="shared" si="19"/>
        <v>0</v>
      </c>
      <c r="AX19" s="30">
        <f t="shared" si="20"/>
        <v>0</v>
      </c>
      <c r="AY19" s="30">
        <v>0</v>
      </c>
      <c r="AZ19" s="30">
        <v>0</v>
      </c>
      <c r="BA19" s="30">
        <f>IF(BA$7="A1",4*V19+200,IF(BA$7="A2",3*V19,IF(BA$7="B",3*V19,4*V19)))</f>
        <v>284</v>
      </c>
      <c r="BB19" s="30">
        <v>0</v>
      </c>
      <c r="BC19" s="30">
        <f t="shared" si="9"/>
        <v>0</v>
      </c>
      <c r="BD19" s="30">
        <f t="shared" si="10"/>
        <v>0</v>
      </c>
      <c r="BE19" s="30">
        <v>0</v>
      </c>
      <c r="BF19" s="30">
        <v>0</v>
      </c>
      <c r="BG19" s="30">
        <f t="shared" si="11"/>
        <v>0</v>
      </c>
      <c r="BH19" s="30">
        <f t="shared" si="12"/>
        <v>0</v>
      </c>
      <c r="BI19" s="30">
        <f t="shared" si="13"/>
        <v>0</v>
      </c>
      <c r="BJ19" s="30">
        <f t="shared" si="14"/>
        <v>0</v>
      </c>
      <c r="BK19" s="30">
        <v>0</v>
      </c>
      <c r="BL19" s="30">
        <f t="shared" si="21"/>
        <v>117</v>
      </c>
      <c r="BM19" s="30">
        <v>0</v>
      </c>
      <c r="BN19" s="30">
        <f t="shared" si="22"/>
        <v>495</v>
      </c>
      <c r="BO19" s="37"/>
      <c r="BP19" s="37"/>
      <c r="BQ19" s="37"/>
      <c r="BR19" s="34"/>
      <c r="BS19" s="34"/>
      <c r="BT19" s="34"/>
      <c r="BU19" s="34"/>
      <c r="BV19" s="34"/>
      <c r="BW19" s="34"/>
      <c r="BX19" s="34"/>
      <c r="BY19" s="34">
        <v>216</v>
      </c>
      <c r="BZ19" s="34"/>
      <c r="CA19" s="34"/>
    </row>
    <row r="20" spans="1:79" x14ac:dyDescent="0.25">
      <c r="A20" t="s">
        <v>137</v>
      </c>
      <c r="B20" s="8" t="s">
        <v>168</v>
      </c>
      <c r="C20" s="8" t="s">
        <v>37</v>
      </c>
      <c r="D20" s="6">
        <f t="shared" si="0"/>
        <v>2775</v>
      </c>
      <c r="I20" s="4">
        <v>96</v>
      </c>
      <c r="K20" s="4">
        <v>55</v>
      </c>
      <c r="O20" s="4">
        <v>30</v>
      </c>
      <c r="Q20" s="4">
        <v>210</v>
      </c>
      <c r="X20" s="11"/>
      <c r="AC20" s="1"/>
      <c r="AE20" s="4"/>
      <c r="AF20" s="4"/>
      <c r="AG20" s="4">
        <v>84</v>
      </c>
      <c r="AI20" s="4">
        <v>72</v>
      </c>
      <c r="AK20" s="30">
        <f t="shared" si="1"/>
        <v>0</v>
      </c>
      <c r="AL20" s="30">
        <f t="shared" si="2"/>
        <v>0</v>
      </c>
      <c r="AM20" s="30">
        <v>0</v>
      </c>
      <c r="AN20" s="30">
        <f t="shared" si="3"/>
        <v>288</v>
      </c>
      <c r="AO20" s="30">
        <f t="shared" si="4"/>
        <v>0</v>
      </c>
      <c r="AP20" s="30">
        <f t="shared" si="5"/>
        <v>220</v>
      </c>
      <c r="AQ20" s="30">
        <f t="shared" si="6"/>
        <v>0</v>
      </c>
      <c r="AR20" s="30">
        <f t="shared" si="7"/>
        <v>0</v>
      </c>
      <c r="AS20" s="30">
        <v>0</v>
      </c>
      <c r="AT20" s="30">
        <f t="shared" si="16"/>
        <v>90</v>
      </c>
      <c r="AU20" s="30">
        <f t="shared" si="17"/>
        <v>0</v>
      </c>
      <c r="AV20" s="30">
        <f t="shared" si="18"/>
        <v>630</v>
      </c>
      <c r="AW20" s="30">
        <f t="shared" si="19"/>
        <v>0</v>
      </c>
      <c r="AX20" s="30">
        <f t="shared" si="20"/>
        <v>0</v>
      </c>
      <c r="AY20" s="30">
        <v>0</v>
      </c>
      <c r="AZ20" s="30">
        <v>0</v>
      </c>
      <c r="BA20" s="30">
        <v>0</v>
      </c>
      <c r="BB20" s="30">
        <v>44</v>
      </c>
      <c r="BC20" s="30">
        <f t="shared" si="9"/>
        <v>0</v>
      </c>
      <c r="BD20" s="30">
        <f t="shared" si="10"/>
        <v>0</v>
      </c>
      <c r="BE20" s="30">
        <v>0</v>
      </c>
      <c r="BF20" s="30">
        <v>0</v>
      </c>
      <c r="BG20" s="30">
        <f t="shared" si="11"/>
        <v>0</v>
      </c>
      <c r="BH20" s="30">
        <f t="shared" si="12"/>
        <v>0</v>
      </c>
      <c r="BI20" s="30">
        <f t="shared" si="13"/>
        <v>0</v>
      </c>
      <c r="BJ20" s="30">
        <f t="shared" si="14"/>
        <v>0</v>
      </c>
      <c r="BK20" s="30">
        <v>0</v>
      </c>
      <c r="BL20" s="30">
        <f t="shared" si="21"/>
        <v>252</v>
      </c>
      <c r="BM20" s="30">
        <v>0</v>
      </c>
      <c r="BN20" s="30">
        <f t="shared" si="22"/>
        <v>216</v>
      </c>
      <c r="BO20" s="37"/>
      <c r="BP20" s="37"/>
      <c r="BQ20" s="37"/>
      <c r="BR20" s="30"/>
      <c r="BS20" s="30"/>
      <c r="BT20" s="30"/>
      <c r="BU20" s="30"/>
      <c r="BV20" s="34"/>
      <c r="BW20" s="34"/>
      <c r="BX20" s="34"/>
      <c r="BY20" s="34">
        <v>405</v>
      </c>
      <c r="BZ20" s="34"/>
      <c r="CA20" s="34">
        <v>630</v>
      </c>
    </row>
    <row r="21" spans="1:79" x14ac:dyDescent="0.25">
      <c r="A21" t="s">
        <v>138</v>
      </c>
      <c r="B21" s="8" t="s">
        <v>7</v>
      </c>
      <c r="C21" s="8" t="s">
        <v>36</v>
      </c>
      <c r="D21" s="6">
        <f t="shared" si="0"/>
        <v>2742</v>
      </c>
      <c r="G21" s="1">
        <v>200</v>
      </c>
      <c r="I21" s="4">
        <v>210</v>
      </c>
      <c r="O21" s="4">
        <v>84</v>
      </c>
      <c r="Q21" s="4">
        <v>180</v>
      </c>
      <c r="AE21" s="4"/>
      <c r="AF21" s="4"/>
      <c r="AG21" s="4">
        <v>105</v>
      </c>
      <c r="AI21" s="4">
        <v>135</v>
      </c>
      <c r="AK21" s="30">
        <f t="shared" si="1"/>
        <v>0</v>
      </c>
      <c r="AL21" s="30">
        <f t="shared" si="2"/>
        <v>600</v>
      </c>
      <c r="AM21" s="30">
        <v>0</v>
      </c>
      <c r="AN21" s="30">
        <f t="shared" si="3"/>
        <v>630</v>
      </c>
      <c r="AO21" s="30">
        <f t="shared" si="4"/>
        <v>0</v>
      </c>
      <c r="AP21" s="30">
        <f t="shared" si="5"/>
        <v>0</v>
      </c>
      <c r="AQ21" s="30">
        <f t="shared" si="6"/>
        <v>0</v>
      </c>
      <c r="AR21" s="30">
        <f t="shared" si="7"/>
        <v>0</v>
      </c>
      <c r="AS21" s="30">
        <v>0</v>
      </c>
      <c r="AT21" s="30">
        <f t="shared" si="16"/>
        <v>252</v>
      </c>
      <c r="AU21" s="30">
        <f t="shared" si="17"/>
        <v>0</v>
      </c>
      <c r="AV21" s="30">
        <f t="shared" si="18"/>
        <v>540</v>
      </c>
      <c r="AW21" s="30">
        <f t="shared" si="19"/>
        <v>0</v>
      </c>
      <c r="AX21" s="30">
        <f t="shared" si="20"/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f t="shared" si="9"/>
        <v>0</v>
      </c>
      <c r="BD21" s="30">
        <f t="shared" si="10"/>
        <v>0</v>
      </c>
      <c r="BE21" s="30">
        <v>0</v>
      </c>
      <c r="BF21" s="30">
        <v>0</v>
      </c>
      <c r="BG21" s="30">
        <f t="shared" si="11"/>
        <v>0</v>
      </c>
      <c r="BH21" s="30">
        <f t="shared" si="12"/>
        <v>0</v>
      </c>
      <c r="BI21" s="30">
        <f t="shared" si="13"/>
        <v>0</v>
      </c>
      <c r="BJ21" s="30">
        <f t="shared" si="14"/>
        <v>0</v>
      </c>
      <c r="BK21" s="30">
        <v>0</v>
      </c>
      <c r="BL21" s="30">
        <f t="shared" si="21"/>
        <v>315</v>
      </c>
      <c r="BM21" s="30">
        <v>0</v>
      </c>
      <c r="BN21" s="30">
        <f t="shared" si="22"/>
        <v>405</v>
      </c>
      <c r="BO21" s="37"/>
      <c r="BP21" s="37"/>
      <c r="BQ21" s="37"/>
      <c r="BR21" s="30"/>
      <c r="BS21" s="30"/>
      <c r="BT21" s="30"/>
      <c r="BU21" s="30"/>
      <c r="BV21" s="34"/>
      <c r="BW21" s="34"/>
      <c r="BX21" s="34"/>
      <c r="BY21" s="34"/>
      <c r="BZ21" s="34"/>
      <c r="CA21" s="34"/>
    </row>
    <row r="22" spans="1:79" x14ac:dyDescent="0.25">
      <c r="A22" t="s">
        <v>139</v>
      </c>
      <c r="B22" s="8" t="s">
        <v>8</v>
      </c>
      <c r="C22" s="8" t="s">
        <v>37</v>
      </c>
      <c r="D22" s="6">
        <f t="shared" si="0"/>
        <v>2502</v>
      </c>
      <c r="F22" s="4">
        <v>32</v>
      </c>
      <c r="G22" s="1">
        <v>160</v>
      </c>
      <c r="I22" s="4">
        <v>66</v>
      </c>
      <c r="O22" s="4">
        <v>72</v>
      </c>
      <c r="Q22" s="4">
        <v>9</v>
      </c>
      <c r="X22" s="11"/>
      <c r="AB22" s="4">
        <v>200</v>
      </c>
      <c r="AC22" s="1"/>
      <c r="AE22" s="4"/>
      <c r="AF22" s="4"/>
      <c r="AG22" s="4">
        <v>180</v>
      </c>
      <c r="AI22" s="4">
        <v>78</v>
      </c>
      <c r="AK22" s="30">
        <f t="shared" si="1"/>
        <v>96</v>
      </c>
      <c r="AL22" s="30">
        <f t="shared" si="2"/>
        <v>480</v>
      </c>
      <c r="AM22" s="30">
        <v>0</v>
      </c>
      <c r="AN22" s="30">
        <f t="shared" si="3"/>
        <v>198</v>
      </c>
      <c r="AO22" s="30">
        <f t="shared" si="4"/>
        <v>0</v>
      </c>
      <c r="AP22" s="30">
        <f t="shared" si="5"/>
        <v>0</v>
      </c>
      <c r="AQ22" s="30">
        <f t="shared" si="6"/>
        <v>0</v>
      </c>
      <c r="AR22" s="30">
        <f t="shared" si="7"/>
        <v>0</v>
      </c>
      <c r="AS22" s="30">
        <v>0</v>
      </c>
      <c r="AT22" s="30">
        <f t="shared" si="16"/>
        <v>216</v>
      </c>
      <c r="AU22" s="30">
        <f t="shared" si="17"/>
        <v>0</v>
      </c>
      <c r="AV22" s="30">
        <f t="shared" si="18"/>
        <v>27</v>
      </c>
      <c r="AW22" s="30">
        <f t="shared" si="19"/>
        <v>0</v>
      </c>
      <c r="AX22" s="30">
        <f t="shared" si="20"/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f t="shared" si="9"/>
        <v>0</v>
      </c>
      <c r="BD22" s="30">
        <f t="shared" si="10"/>
        <v>0</v>
      </c>
      <c r="BE22" s="30">
        <v>0</v>
      </c>
      <c r="BF22" s="30">
        <v>0</v>
      </c>
      <c r="BG22" s="30">
        <f t="shared" si="11"/>
        <v>600</v>
      </c>
      <c r="BH22" s="30">
        <f t="shared" si="12"/>
        <v>0</v>
      </c>
      <c r="BI22" s="30">
        <f t="shared" si="13"/>
        <v>0</v>
      </c>
      <c r="BJ22" s="30">
        <f t="shared" si="14"/>
        <v>0</v>
      </c>
      <c r="BK22" s="30">
        <v>0</v>
      </c>
      <c r="BL22" s="30">
        <f t="shared" si="21"/>
        <v>540</v>
      </c>
      <c r="BM22" s="30">
        <v>0</v>
      </c>
      <c r="BN22" s="30">
        <f t="shared" si="22"/>
        <v>234</v>
      </c>
      <c r="BO22" s="37"/>
      <c r="BP22" s="37"/>
      <c r="BQ22" s="37"/>
      <c r="BR22" s="30"/>
      <c r="BS22" s="30"/>
      <c r="BT22" s="30"/>
      <c r="BU22" s="30"/>
      <c r="BV22" s="34"/>
      <c r="BW22" s="34">
        <v>66</v>
      </c>
      <c r="BX22" s="34"/>
      <c r="BY22" s="34"/>
      <c r="BZ22" s="34"/>
      <c r="CA22" s="34">
        <v>45</v>
      </c>
    </row>
    <row r="23" spans="1:79" x14ac:dyDescent="0.25">
      <c r="A23" t="s">
        <v>140</v>
      </c>
      <c r="B23" s="8" t="s">
        <v>19</v>
      </c>
      <c r="C23" s="8" t="s">
        <v>37</v>
      </c>
      <c r="D23" s="6">
        <f t="shared" si="0"/>
        <v>2476</v>
      </c>
      <c r="G23" s="1">
        <v>52</v>
      </c>
      <c r="I23" s="4">
        <v>165</v>
      </c>
      <c r="O23" s="4">
        <v>150</v>
      </c>
      <c r="Q23" s="4">
        <v>21</v>
      </c>
      <c r="X23" s="11"/>
      <c r="AC23" s="1"/>
      <c r="AE23" s="4"/>
      <c r="AF23" s="4"/>
      <c r="AG23" s="4">
        <v>210</v>
      </c>
      <c r="AI23" s="4">
        <v>42</v>
      </c>
      <c r="AK23" s="30">
        <f t="shared" si="1"/>
        <v>0</v>
      </c>
      <c r="AL23" s="30">
        <f t="shared" si="2"/>
        <v>156</v>
      </c>
      <c r="AM23" s="30">
        <v>0</v>
      </c>
      <c r="AN23" s="30">
        <f t="shared" si="3"/>
        <v>495</v>
      </c>
      <c r="AO23" s="30">
        <f t="shared" si="4"/>
        <v>0</v>
      </c>
      <c r="AP23" s="30">
        <f t="shared" si="5"/>
        <v>0</v>
      </c>
      <c r="AQ23" s="30">
        <f t="shared" si="6"/>
        <v>0</v>
      </c>
      <c r="AR23" s="30">
        <f t="shared" si="7"/>
        <v>0</v>
      </c>
      <c r="AS23" s="30">
        <v>0</v>
      </c>
      <c r="AT23" s="30">
        <f t="shared" si="16"/>
        <v>450</v>
      </c>
      <c r="AU23" s="30">
        <f t="shared" si="17"/>
        <v>0</v>
      </c>
      <c r="AV23" s="30">
        <f t="shared" si="18"/>
        <v>63</v>
      </c>
      <c r="AW23" s="30">
        <f t="shared" si="19"/>
        <v>0</v>
      </c>
      <c r="AX23" s="30">
        <f t="shared" si="20"/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f t="shared" si="9"/>
        <v>0</v>
      </c>
      <c r="BD23" s="30">
        <f t="shared" si="10"/>
        <v>0</v>
      </c>
      <c r="BE23" s="30">
        <v>0</v>
      </c>
      <c r="BF23" s="30">
        <v>0</v>
      </c>
      <c r="BG23" s="30">
        <f t="shared" si="11"/>
        <v>0</v>
      </c>
      <c r="BH23" s="30">
        <f t="shared" si="12"/>
        <v>0</v>
      </c>
      <c r="BI23" s="30">
        <f t="shared" si="13"/>
        <v>0</v>
      </c>
      <c r="BJ23" s="30">
        <f t="shared" si="14"/>
        <v>0</v>
      </c>
      <c r="BK23" s="30">
        <v>0</v>
      </c>
      <c r="BL23" s="30">
        <f t="shared" si="21"/>
        <v>630</v>
      </c>
      <c r="BM23" s="30">
        <v>0</v>
      </c>
      <c r="BN23" s="30">
        <f t="shared" si="22"/>
        <v>126</v>
      </c>
      <c r="BO23" s="37"/>
      <c r="BP23" s="37"/>
      <c r="BQ23" s="37"/>
      <c r="BR23" s="30"/>
      <c r="BS23" s="30"/>
      <c r="BT23" s="30"/>
      <c r="BU23" s="30"/>
      <c r="BV23" s="34"/>
      <c r="BW23" s="34">
        <v>84</v>
      </c>
      <c r="BX23" s="34"/>
      <c r="BY23" s="34"/>
      <c r="BZ23" s="34">
        <v>400</v>
      </c>
      <c r="CA23" s="34">
        <v>72</v>
      </c>
    </row>
    <row r="24" spans="1:79" x14ac:dyDescent="0.25">
      <c r="A24" t="s">
        <v>141</v>
      </c>
      <c r="B24" s="8" t="s">
        <v>70</v>
      </c>
      <c r="C24" s="8" t="s">
        <v>51</v>
      </c>
      <c r="D24" s="6">
        <f t="shared" si="0"/>
        <v>2454</v>
      </c>
      <c r="I24" s="4">
        <v>30</v>
      </c>
      <c r="J24" s="4">
        <v>160</v>
      </c>
      <c r="O24" s="4">
        <v>66</v>
      </c>
      <c r="S24" s="4">
        <v>35</v>
      </c>
      <c r="AC24" s="1"/>
      <c r="AE24" s="4"/>
      <c r="AF24" s="4"/>
      <c r="AG24" s="4">
        <v>72</v>
      </c>
      <c r="AH24" s="4">
        <v>30</v>
      </c>
      <c r="AK24" s="30">
        <f t="shared" si="1"/>
        <v>0</v>
      </c>
      <c r="AL24" s="30">
        <f t="shared" si="2"/>
        <v>0</v>
      </c>
      <c r="AM24" s="30">
        <v>0</v>
      </c>
      <c r="AN24" s="30">
        <f t="shared" si="3"/>
        <v>90</v>
      </c>
      <c r="AO24" s="30">
        <f t="shared" si="4"/>
        <v>480</v>
      </c>
      <c r="AP24" s="30">
        <f t="shared" si="5"/>
        <v>0</v>
      </c>
      <c r="AQ24" s="30">
        <f t="shared" si="6"/>
        <v>0</v>
      </c>
      <c r="AR24" s="30">
        <f t="shared" si="7"/>
        <v>0</v>
      </c>
      <c r="AS24" s="30">
        <v>0</v>
      </c>
      <c r="AT24" s="30">
        <f t="shared" si="16"/>
        <v>198</v>
      </c>
      <c r="AU24" s="30">
        <f t="shared" si="17"/>
        <v>0</v>
      </c>
      <c r="AV24" s="30">
        <f t="shared" si="18"/>
        <v>0</v>
      </c>
      <c r="AW24" s="30">
        <f t="shared" si="19"/>
        <v>0</v>
      </c>
      <c r="AX24" s="30">
        <f t="shared" si="20"/>
        <v>140</v>
      </c>
      <c r="AY24" s="30">
        <v>0</v>
      </c>
      <c r="AZ24" s="30">
        <v>0</v>
      </c>
      <c r="BA24" s="30">
        <v>0</v>
      </c>
      <c r="BB24" s="30">
        <v>68</v>
      </c>
      <c r="BC24" s="30">
        <f t="shared" si="9"/>
        <v>0</v>
      </c>
      <c r="BD24" s="30">
        <f t="shared" si="10"/>
        <v>0</v>
      </c>
      <c r="BE24" s="30">
        <v>0</v>
      </c>
      <c r="BF24" s="30">
        <v>0</v>
      </c>
      <c r="BG24" s="30">
        <f t="shared" si="11"/>
        <v>0</v>
      </c>
      <c r="BH24" s="30">
        <f t="shared" si="12"/>
        <v>0</v>
      </c>
      <c r="BI24" s="30">
        <f t="shared" si="13"/>
        <v>0</v>
      </c>
      <c r="BJ24" s="30">
        <f t="shared" si="14"/>
        <v>0</v>
      </c>
      <c r="BK24" s="30">
        <v>0</v>
      </c>
      <c r="BL24" s="30">
        <f t="shared" si="21"/>
        <v>216</v>
      </c>
      <c r="BM24" s="30">
        <f>IF(BM$7="A1",4*AH24+200,IF(BM$7="A2",3*AH24,IF(BM$7="B",3*AH24,4*AH24)))</f>
        <v>320</v>
      </c>
      <c r="BN24" s="30">
        <f t="shared" si="22"/>
        <v>0</v>
      </c>
      <c r="BO24" s="37"/>
      <c r="BP24" s="37"/>
      <c r="BQ24" s="37"/>
      <c r="BR24" s="30"/>
      <c r="BS24" s="30"/>
      <c r="BT24" s="30"/>
      <c r="BU24" s="30"/>
      <c r="BV24" s="34">
        <v>220</v>
      </c>
      <c r="BW24" s="34">
        <v>330</v>
      </c>
      <c r="BX24" s="34">
        <v>212</v>
      </c>
      <c r="BY24" s="34"/>
      <c r="BZ24" s="34">
        <v>180</v>
      </c>
      <c r="CA24" s="34"/>
    </row>
    <row r="25" spans="1:79" x14ac:dyDescent="0.25">
      <c r="A25" t="s">
        <v>142</v>
      </c>
      <c r="B25" s="8" t="s">
        <v>176</v>
      </c>
      <c r="C25" s="8" t="s">
        <v>51</v>
      </c>
      <c r="D25" s="6">
        <f t="shared" si="0"/>
        <v>2198</v>
      </c>
      <c r="I25" s="4">
        <v>36</v>
      </c>
      <c r="Q25" s="4">
        <v>66</v>
      </c>
      <c r="V25" s="4">
        <v>180</v>
      </c>
      <c r="X25" s="11"/>
      <c r="AC25" s="1"/>
      <c r="AE25" s="4"/>
      <c r="AF25" s="4"/>
      <c r="AG25" s="4">
        <v>150</v>
      </c>
      <c r="AI25" s="4">
        <v>84</v>
      </c>
      <c r="AK25" s="30">
        <f t="shared" si="1"/>
        <v>0</v>
      </c>
      <c r="AL25" s="30">
        <f t="shared" si="2"/>
        <v>0</v>
      </c>
      <c r="AM25" s="30">
        <v>0</v>
      </c>
      <c r="AN25" s="30">
        <f t="shared" si="3"/>
        <v>108</v>
      </c>
      <c r="AO25" s="30">
        <f t="shared" si="4"/>
        <v>0</v>
      </c>
      <c r="AP25" s="30">
        <f t="shared" si="5"/>
        <v>0</v>
      </c>
      <c r="AQ25" s="30">
        <f t="shared" si="6"/>
        <v>0</v>
      </c>
      <c r="AR25" s="30">
        <f t="shared" si="7"/>
        <v>0</v>
      </c>
      <c r="AS25" s="30">
        <v>0</v>
      </c>
      <c r="AT25" s="30">
        <f t="shared" si="16"/>
        <v>0</v>
      </c>
      <c r="AU25" s="30">
        <f t="shared" si="17"/>
        <v>0</v>
      </c>
      <c r="AV25" s="30">
        <f t="shared" si="18"/>
        <v>198</v>
      </c>
      <c r="AW25" s="30">
        <f t="shared" si="19"/>
        <v>0</v>
      </c>
      <c r="AX25" s="30">
        <f t="shared" si="20"/>
        <v>0</v>
      </c>
      <c r="AY25" s="30">
        <v>0</v>
      </c>
      <c r="AZ25" s="30">
        <v>0</v>
      </c>
      <c r="BA25" s="30">
        <f>IF(BA$7="A1",4*V25+200,IF(BA$7="A2",3*V25,IF(BA$7="B",3*V25,4*V25)))</f>
        <v>920</v>
      </c>
      <c r="BB25" s="30">
        <v>0</v>
      </c>
      <c r="BC25" s="30">
        <f t="shared" si="9"/>
        <v>0</v>
      </c>
      <c r="BD25" s="30">
        <f t="shared" si="10"/>
        <v>0</v>
      </c>
      <c r="BE25" s="30">
        <v>0</v>
      </c>
      <c r="BF25" s="30">
        <v>0</v>
      </c>
      <c r="BG25" s="30">
        <f t="shared" si="11"/>
        <v>0</v>
      </c>
      <c r="BH25" s="30">
        <f t="shared" si="12"/>
        <v>0</v>
      </c>
      <c r="BI25" s="30">
        <f t="shared" si="13"/>
        <v>0</v>
      </c>
      <c r="BJ25" s="30">
        <f t="shared" si="14"/>
        <v>0</v>
      </c>
      <c r="BK25" s="30">
        <v>0</v>
      </c>
      <c r="BL25" s="30">
        <f t="shared" si="21"/>
        <v>450</v>
      </c>
      <c r="BM25" s="30">
        <v>0</v>
      </c>
      <c r="BN25" s="30">
        <f t="shared" si="22"/>
        <v>252</v>
      </c>
      <c r="BO25" s="37"/>
      <c r="BP25" s="37"/>
      <c r="BQ25" s="37"/>
      <c r="BR25" s="30"/>
      <c r="BS25" s="30"/>
      <c r="BT25" s="30"/>
      <c r="BU25" s="30"/>
      <c r="BV25" s="34"/>
      <c r="BW25" s="34"/>
      <c r="BX25" s="34"/>
      <c r="BY25" s="34">
        <v>270</v>
      </c>
      <c r="BZ25" s="34"/>
      <c r="CA25" s="34"/>
    </row>
    <row r="26" spans="1:79" x14ac:dyDescent="0.25">
      <c r="A26" t="s">
        <v>143</v>
      </c>
      <c r="B26" s="8" t="s">
        <v>12</v>
      </c>
      <c r="C26" s="8" t="s">
        <v>37</v>
      </c>
      <c r="D26" s="6">
        <f t="shared" si="0"/>
        <v>2099</v>
      </c>
      <c r="F26" s="4">
        <v>36</v>
      </c>
      <c r="G26" s="1">
        <v>100</v>
      </c>
      <c r="I26" s="4">
        <v>72</v>
      </c>
      <c r="K26" s="4">
        <v>20</v>
      </c>
      <c r="O26" s="4">
        <v>33</v>
      </c>
      <c r="Q26" s="4">
        <v>90</v>
      </c>
      <c r="S26" s="4">
        <v>16</v>
      </c>
      <c r="AB26" s="4">
        <v>120</v>
      </c>
      <c r="AC26" s="1"/>
      <c r="AE26" s="4"/>
      <c r="AF26" s="4"/>
      <c r="AK26" s="30">
        <f t="shared" si="1"/>
        <v>108</v>
      </c>
      <c r="AL26" s="30">
        <f t="shared" si="2"/>
        <v>300</v>
      </c>
      <c r="AM26" s="30">
        <v>0</v>
      </c>
      <c r="AN26" s="30">
        <f t="shared" si="3"/>
        <v>216</v>
      </c>
      <c r="AO26" s="30">
        <f t="shared" si="4"/>
        <v>0</v>
      </c>
      <c r="AP26" s="30">
        <f t="shared" si="5"/>
        <v>80</v>
      </c>
      <c r="AQ26" s="30">
        <f t="shared" si="6"/>
        <v>0</v>
      </c>
      <c r="AR26" s="30">
        <f t="shared" si="7"/>
        <v>0</v>
      </c>
      <c r="AS26" s="30">
        <v>0</v>
      </c>
      <c r="AT26" s="30">
        <f t="shared" si="16"/>
        <v>99</v>
      </c>
      <c r="AU26" s="30">
        <f t="shared" si="17"/>
        <v>0</v>
      </c>
      <c r="AV26" s="30">
        <f t="shared" si="18"/>
        <v>270</v>
      </c>
      <c r="AW26" s="30">
        <f t="shared" si="19"/>
        <v>0</v>
      </c>
      <c r="AX26" s="30">
        <f t="shared" si="20"/>
        <v>64</v>
      </c>
      <c r="AY26" s="30">
        <v>0</v>
      </c>
      <c r="AZ26" s="30">
        <v>0</v>
      </c>
      <c r="BA26" s="30">
        <v>0</v>
      </c>
      <c r="BB26" s="30">
        <v>140</v>
      </c>
      <c r="BC26" s="30">
        <f t="shared" si="9"/>
        <v>0</v>
      </c>
      <c r="BD26" s="30">
        <f t="shared" si="10"/>
        <v>0</v>
      </c>
      <c r="BE26" s="30">
        <v>0</v>
      </c>
      <c r="BF26" s="30">
        <v>0</v>
      </c>
      <c r="BG26" s="30">
        <f t="shared" si="11"/>
        <v>360</v>
      </c>
      <c r="BH26" s="30">
        <f t="shared" si="12"/>
        <v>0</v>
      </c>
      <c r="BI26" s="30">
        <f t="shared" si="13"/>
        <v>0</v>
      </c>
      <c r="BJ26" s="30">
        <f t="shared" si="14"/>
        <v>0</v>
      </c>
      <c r="BK26" s="30">
        <v>0</v>
      </c>
      <c r="BL26" s="30">
        <f t="shared" si="21"/>
        <v>0</v>
      </c>
      <c r="BM26" s="30">
        <v>0</v>
      </c>
      <c r="BN26" s="30">
        <f t="shared" si="22"/>
        <v>0</v>
      </c>
      <c r="BO26" s="37"/>
      <c r="BP26" s="37"/>
      <c r="BQ26" s="37"/>
      <c r="BR26" s="30"/>
      <c r="BS26" s="30"/>
      <c r="BT26" s="30"/>
      <c r="BU26" s="30"/>
      <c r="BV26" s="34"/>
      <c r="BW26" s="34">
        <v>300</v>
      </c>
      <c r="BX26" s="34"/>
      <c r="BY26" s="34">
        <v>162</v>
      </c>
      <c r="BZ26" s="34"/>
      <c r="CA26" s="34"/>
    </row>
    <row r="27" spans="1:79" x14ac:dyDescent="0.25">
      <c r="A27" t="s">
        <v>144</v>
      </c>
      <c r="B27" s="8" t="s">
        <v>255</v>
      </c>
      <c r="C27" s="8" t="s">
        <v>120</v>
      </c>
      <c r="D27" s="6">
        <f t="shared" si="0"/>
        <v>2059</v>
      </c>
      <c r="K27" s="1">
        <v>100</v>
      </c>
      <c r="Q27" s="4">
        <v>165</v>
      </c>
      <c r="R27" s="4">
        <v>120</v>
      </c>
      <c r="X27" s="11"/>
      <c r="AC27" s="1">
        <v>28</v>
      </c>
      <c r="AE27" s="4"/>
      <c r="AF27" s="4"/>
      <c r="AI27" s="4">
        <v>240</v>
      </c>
      <c r="AK27" s="30">
        <f t="shared" si="1"/>
        <v>0</v>
      </c>
      <c r="AL27" s="30">
        <f t="shared" si="2"/>
        <v>0</v>
      </c>
      <c r="AM27" s="30">
        <v>0</v>
      </c>
      <c r="AN27" s="30">
        <f t="shared" si="3"/>
        <v>0</v>
      </c>
      <c r="AO27" s="30">
        <f t="shared" si="4"/>
        <v>0</v>
      </c>
      <c r="AP27" s="30">
        <f t="shared" si="5"/>
        <v>400</v>
      </c>
      <c r="AQ27" s="30">
        <f t="shared" si="6"/>
        <v>0</v>
      </c>
      <c r="AR27" s="30">
        <f t="shared" si="7"/>
        <v>0</v>
      </c>
      <c r="AS27" s="30">
        <v>0</v>
      </c>
      <c r="AT27" s="30">
        <f t="shared" si="16"/>
        <v>0</v>
      </c>
      <c r="AU27" s="30">
        <f t="shared" si="17"/>
        <v>0</v>
      </c>
      <c r="AV27" s="30">
        <f t="shared" si="18"/>
        <v>495</v>
      </c>
      <c r="AW27" s="30">
        <f t="shared" si="19"/>
        <v>360</v>
      </c>
      <c r="AX27" s="30">
        <f t="shared" si="20"/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f t="shared" si="9"/>
        <v>0</v>
      </c>
      <c r="BD27" s="30">
        <f t="shared" si="10"/>
        <v>0</v>
      </c>
      <c r="BE27" s="30">
        <v>0</v>
      </c>
      <c r="BF27" s="30">
        <v>0</v>
      </c>
      <c r="BG27" s="30">
        <f t="shared" si="11"/>
        <v>0</v>
      </c>
      <c r="BH27" s="30">
        <f t="shared" si="12"/>
        <v>84</v>
      </c>
      <c r="BI27" s="30">
        <f t="shared" si="13"/>
        <v>0</v>
      </c>
      <c r="BJ27" s="30">
        <f t="shared" si="14"/>
        <v>0</v>
      </c>
      <c r="BK27" s="30">
        <v>0</v>
      </c>
      <c r="BL27" s="30">
        <f t="shared" si="21"/>
        <v>0</v>
      </c>
      <c r="BM27" s="30">
        <v>0</v>
      </c>
      <c r="BN27" s="30">
        <f t="shared" si="22"/>
        <v>720</v>
      </c>
      <c r="BO27" s="37"/>
      <c r="BP27" s="37"/>
      <c r="BQ27" s="37"/>
      <c r="BR27" s="30"/>
      <c r="BS27" s="30"/>
      <c r="BT27" s="30"/>
      <c r="BU27" s="30"/>
      <c r="BV27" s="34"/>
      <c r="BW27" s="34"/>
      <c r="BX27" s="34"/>
      <c r="BY27" s="34"/>
      <c r="BZ27" s="34"/>
      <c r="CA27" s="34"/>
    </row>
    <row r="28" spans="1:79" x14ac:dyDescent="0.25">
      <c r="A28" t="s">
        <v>145</v>
      </c>
      <c r="B28" s="8" t="s">
        <v>166</v>
      </c>
      <c r="C28" s="8" t="s">
        <v>37</v>
      </c>
      <c r="D28" s="6">
        <f t="shared" si="0"/>
        <v>1553</v>
      </c>
      <c r="I28" s="4">
        <v>135</v>
      </c>
      <c r="S28" s="4">
        <v>12</v>
      </c>
      <c r="V28" s="4">
        <v>78</v>
      </c>
      <c r="X28" s="11"/>
      <c r="AB28" s="4">
        <v>56</v>
      </c>
      <c r="AC28" s="1">
        <v>14</v>
      </c>
      <c r="AE28" s="4">
        <v>110</v>
      </c>
      <c r="AF28" s="4"/>
      <c r="AK28" s="30">
        <f t="shared" si="1"/>
        <v>0</v>
      </c>
      <c r="AL28" s="30">
        <f t="shared" si="2"/>
        <v>0</v>
      </c>
      <c r="AM28" s="30">
        <v>0</v>
      </c>
      <c r="AN28" s="30">
        <f t="shared" si="3"/>
        <v>405</v>
      </c>
      <c r="AO28" s="30">
        <f t="shared" si="4"/>
        <v>0</v>
      </c>
      <c r="AP28" s="30">
        <f t="shared" si="5"/>
        <v>0</v>
      </c>
      <c r="AQ28" s="30">
        <f t="shared" si="6"/>
        <v>0</v>
      </c>
      <c r="AR28" s="30">
        <f t="shared" si="7"/>
        <v>0</v>
      </c>
      <c r="AS28" s="30">
        <v>0</v>
      </c>
      <c r="AT28" s="30">
        <f t="shared" si="16"/>
        <v>0</v>
      </c>
      <c r="AU28" s="30">
        <f t="shared" si="17"/>
        <v>0</v>
      </c>
      <c r="AV28" s="30">
        <f t="shared" si="18"/>
        <v>0</v>
      </c>
      <c r="AW28" s="30">
        <f t="shared" si="19"/>
        <v>0</v>
      </c>
      <c r="AX28" s="30">
        <f t="shared" si="20"/>
        <v>48</v>
      </c>
      <c r="AY28" s="30">
        <v>0</v>
      </c>
      <c r="AZ28" s="30">
        <v>0</v>
      </c>
      <c r="BA28" s="30">
        <f>IF(BA$7="A1",4*V28+200,IF(BA$7="A2",3*V28,IF(BA$7="B",3*V28,4*V28)))</f>
        <v>512</v>
      </c>
      <c r="BB28" s="30">
        <v>0</v>
      </c>
      <c r="BC28" s="30">
        <f t="shared" si="9"/>
        <v>0</v>
      </c>
      <c r="BD28" s="30">
        <f t="shared" si="10"/>
        <v>0</v>
      </c>
      <c r="BE28" s="30">
        <v>0</v>
      </c>
      <c r="BF28" s="30">
        <v>0</v>
      </c>
      <c r="BG28" s="30">
        <f t="shared" si="11"/>
        <v>168</v>
      </c>
      <c r="BH28" s="30">
        <f t="shared" si="12"/>
        <v>42</v>
      </c>
      <c r="BI28" s="30">
        <f t="shared" si="13"/>
        <v>0</v>
      </c>
      <c r="BJ28" s="30">
        <f t="shared" si="14"/>
        <v>330</v>
      </c>
      <c r="BK28" s="30">
        <v>0</v>
      </c>
      <c r="BL28" s="30">
        <f t="shared" si="21"/>
        <v>0</v>
      </c>
      <c r="BM28" s="30">
        <v>0</v>
      </c>
      <c r="BN28" s="30">
        <f t="shared" si="22"/>
        <v>0</v>
      </c>
      <c r="BO28" s="37"/>
      <c r="BP28" s="37"/>
      <c r="BQ28" s="37"/>
      <c r="BR28" s="30"/>
      <c r="BS28" s="30"/>
      <c r="BT28" s="30"/>
      <c r="BU28" s="30"/>
      <c r="BV28" s="34"/>
      <c r="BW28" s="34"/>
      <c r="BX28" s="34"/>
      <c r="BY28" s="34"/>
      <c r="BZ28" s="34">
        <v>48</v>
      </c>
      <c r="CA28" s="34"/>
    </row>
    <row r="29" spans="1:79" x14ac:dyDescent="0.25">
      <c r="A29" t="s">
        <v>146</v>
      </c>
      <c r="B29" s="8" t="s">
        <v>261</v>
      </c>
      <c r="C29" s="8" t="s">
        <v>120</v>
      </c>
      <c r="D29" s="6">
        <f t="shared" si="0"/>
        <v>1526</v>
      </c>
      <c r="K29" s="1">
        <v>30</v>
      </c>
      <c r="AB29" s="4">
        <v>140</v>
      </c>
      <c r="AD29" s="4">
        <v>80</v>
      </c>
      <c r="AE29" s="4"/>
      <c r="AF29" s="4"/>
      <c r="AG29" s="4">
        <v>78</v>
      </c>
      <c r="AI29" s="4">
        <v>39</v>
      </c>
      <c r="AK29" s="30">
        <f t="shared" si="1"/>
        <v>0</v>
      </c>
      <c r="AL29" s="30">
        <f t="shared" si="2"/>
        <v>0</v>
      </c>
      <c r="AM29" s="30">
        <v>0</v>
      </c>
      <c r="AN29" s="30">
        <f t="shared" si="3"/>
        <v>0</v>
      </c>
      <c r="AO29" s="30">
        <f t="shared" si="4"/>
        <v>0</v>
      </c>
      <c r="AP29" s="30">
        <f t="shared" si="5"/>
        <v>120</v>
      </c>
      <c r="AQ29" s="30">
        <f t="shared" si="6"/>
        <v>0</v>
      </c>
      <c r="AR29" s="30">
        <f t="shared" si="7"/>
        <v>0</v>
      </c>
      <c r="AS29" s="30">
        <v>0</v>
      </c>
      <c r="AT29" s="30">
        <f t="shared" si="16"/>
        <v>0</v>
      </c>
      <c r="AU29" s="30">
        <f t="shared" si="17"/>
        <v>0</v>
      </c>
      <c r="AV29" s="30">
        <f t="shared" si="18"/>
        <v>0</v>
      </c>
      <c r="AW29" s="30">
        <f t="shared" si="19"/>
        <v>0</v>
      </c>
      <c r="AX29" s="30">
        <f t="shared" si="20"/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f t="shared" si="9"/>
        <v>0</v>
      </c>
      <c r="BD29" s="30">
        <f t="shared" si="10"/>
        <v>0</v>
      </c>
      <c r="BE29" s="30">
        <v>0</v>
      </c>
      <c r="BF29" s="30">
        <v>0</v>
      </c>
      <c r="BG29" s="30">
        <f t="shared" si="11"/>
        <v>420</v>
      </c>
      <c r="BH29" s="30">
        <f t="shared" si="12"/>
        <v>0</v>
      </c>
      <c r="BI29" s="30">
        <f t="shared" si="13"/>
        <v>320</v>
      </c>
      <c r="BJ29" s="30">
        <f t="shared" si="14"/>
        <v>0</v>
      </c>
      <c r="BK29" s="30">
        <v>0</v>
      </c>
      <c r="BL29" s="30">
        <f t="shared" si="21"/>
        <v>234</v>
      </c>
      <c r="BM29" s="30">
        <v>0</v>
      </c>
      <c r="BN29" s="30">
        <f t="shared" si="22"/>
        <v>117</v>
      </c>
      <c r="BO29" s="37"/>
      <c r="BP29" s="37"/>
      <c r="BQ29" s="37"/>
      <c r="BR29" s="30"/>
      <c r="BS29" s="30"/>
      <c r="BT29" s="30"/>
      <c r="BU29" s="30"/>
      <c r="BV29" s="34"/>
      <c r="BW29" s="34"/>
      <c r="BX29" s="34"/>
      <c r="BY29" s="34"/>
      <c r="BZ29" s="34"/>
      <c r="CA29" s="34">
        <v>315</v>
      </c>
    </row>
    <row r="30" spans="1:79" x14ac:dyDescent="0.25">
      <c r="A30" t="s">
        <v>147</v>
      </c>
      <c r="B30" s="8" t="s">
        <v>171</v>
      </c>
      <c r="C30" s="8" t="s">
        <v>120</v>
      </c>
      <c r="D30" s="6">
        <f t="shared" si="0"/>
        <v>1484</v>
      </c>
      <c r="I30" s="4">
        <v>78</v>
      </c>
      <c r="Q30" s="4">
        <v>39</v>
      </c>
      <c r="AB30" s="4">
        <v>90</v>
      </c>
      <c r="AC30" s="1"/>
      <c r="AE30" s="4">
        <v>100</v>
      </c>
      <c r="AF30" s="4"/>
      <c r="AG30" s="4">
        <v>135</v>
      </c>
      <c r="AK30" s="30">
        <f t="shared" si="1"/>
        <v>0</v>
      </c>
      <c r="AL30" s="30">
        <f t="shared" si="2"/>
        <v>0</v>
      </c>
      <c r="AM30" s="30">
        <v>0</v>
      </c>
      <c r="AN30" s="30">
        <f t="shared" si="3"/>
        <v>234</v>
      </c>
      <c r="AO30" s="30">
        <f t="shared" si="4"/>
        <v>0</v>
      </c>
      <c r="AP30" s="30">
        <f t="shared" si="5"/>
        <v>0</v>
      </c>
      <c r="AQ30" s="30">
        <f t="shared" si="6"/>
        <v>0</v>
      </c>
      <c r="AR30" s="30">
        <f t="shared" si="7"/>
        <v>0</v>
      </c>
      <c r="AS30" s="30">
        <v>0</v>
      </c>
      <c r="AT30" s="30">
        <f t="shared" si="16"/>
        <v>0</v>
      </c>
      <c r="AU30" s="30">
        <f t="shared" si="17"/>
        <v>0</v>
      </c>
      <c r="AV30" s="30">
        <f t="shared" si="18"/>
        <v>117</v>
      </c>
      <c r="AW30" s="30">
        <f t="shared" si="19"/>
        <v>0</v>
      </c>
      <c r="AX30" s="30">
        <f t="shared" si="20"/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f t="shared" si="9"/>
        <v>0</v>
      </c>
      <c r="BD30" s="30">
        <f t="shared" si="10"/>
        <v>0</v>
      </c>
      <c r="BE30" s="30">
        <v>0</v>
      </c>
      <c r="BF30" s="30">
        <v>0</v>
      </c>
      <c r="BG30" s="30">
        <f t="shared" si="11"/>
        <v>270</v>
      </c>
      <c r="BH30" s="30">
        <f t="shared" si="12"/>
        <v>0</v>
      </c>
      <c r="BI30" s="30">
        <f t="shared" si="13"/>
        <v>0</v>
      </c>
      <c r="BJ30" s="30">
        <f t="shared" si="14"/>
        <v>300</v>
      </c>
      <c r="BK30" s="30">
        <v>0</v>
      </c>
      <c r="BL30" s="30">
        <f t="shared" si="21"/>
        <v>405</v>
      </c>
      <c r="BM30" s="30">
        <v>0</v>
      </c>
      <c r="BN30" s="30">
        <f t="shared" si="22"/>
        <v>0</v>
      </c>
      <c r="BO30" s="37"/>
      <c r="BP30" s="37"/>
      <c r="BQ30" s="37"/>
      <c r="BR30" s="30"/>
      <c r="BS30" s="30"/>
      <c r="BT30" s="30"/>
      <c r="BU30" s="30"/>
      <c r="BV30" s="34"/>
      <c r="BW30" s="34"/>
      <c r="BX30" s="34">
        <v>32</v>
      </c>
      <c r="BY30" s="34"/>
      <c r="BZ30" s="34"/>
      <c r="CA30" s="34">
        <v>126</v>
      </c>
    </row>
    <row r="31" spans="1:79" x14ac:dyDescent="0.25">
      <c r="A31" t="s">
        <v>148</v>
      </c>
      <c r="B31" s="8" t="s">
        <v>9</v>
      </c>
      <c r="C31" s="8" t="s">
        <v>38</v>
      </c>
      <c r="D31" s="6">
        <f t="shared" si="0"/>
        <v>1419</v>
      </c>
      <c r="G31" s="1">
        <v>140</v>
      </c>
      <c r="O31" s="4">
        <v>135</v>
      </c>
      <c r="Q31" s="4">
        <v>78</v>
      </c>
      <c r="X31" s="11"/>
      <c r="AC31" s="1"/>
      <c r="AE31" s="4"/>
      <c r="AF31" s="4"/>
      <c r="AK31" s="30">
        <f t="shared" si="1"/>
        <v>0</v>
      </c>
      <c r="AL31" s="30">
        <f t="shared" si="2"/>
        <v>420</v>
      </c>
      <c r="AM31" s="30">
        <v>0</v>
      </c>
      <c r="AN31" s="30">
        <f t="shared" si="3"/>
        <v>0</v>
      </c>
      <c r="AO31" s="30">
        <f t="shared" si="4"/>
        <v>0</v>
      </c>
      <c r="AP31" s="30">
        <f t="shared" si="5"/>
        <v>0</v>
      </c>
      <c r="AQ31" s="30">
        <f t="shared" si="6"/>
        <v>0</v>
      </c>
      <c r="AR31" s="30">
        <f t="shared" si="7"/>
        <v>0</v>
      </c>
      <c r="AS31" s="30">
        <v>0</v>
      </c>
      <c r="AT31" s="30">
        <f t="shared" si="16"/>
        <v>405</v>
      </c>
      <c r="AU31" s="30">
        <f t="shared" si="17"/>
        <v>0</v>
      </c>
      <c r="AV31" s="30">
        <f t="shared" si="18"/>
        <v>234</v>
      </c>
      <c r="AW31" s="30">
        <f t="shared" si="19"/>
        <v>0</v>
      </c>
      <c r="AX31" s="30">
        <f t="shared" si="20"/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f t="shared" si="9"/>
        <v>0</v>
      </c>
      <c r="BD31" s="30">
        <f t="shared" si="10"/>
        <v>0</v>
      </c>
      <c r="BE31" s="30">
        <v>0</v>
      </c>
      <c r="BF31" s="30">
        <v>0</v>
      </c>
      <c r="BG31" s="30">
        <f t="shared" si="11"/>
        <v>0</v>
      </c>
      <c r="BH31" s="30">
        <f t="shared" si="12"/>
        <v>0</v>
      </c>
      <c r="BI31" s="30">
        <f t="shared" si="13"/>
        <v>0</v>
      </c>
      <c r="BJ31" s="30">
        <f t="shared" si="14"/>
        <v>0</v>
      </c>
      <c r="BK31" s="30">
        <v>0</v>
      </c>
      <c r="BL31" s="30">
        <f t="shared" si="21"/>
        <v>0</v>
      </c>
      <c r="BM31" s="30">
        <v>0</v>
      </c>
      <c r="BN31" s="30">
        <f t="shared" si="22"/>
        <v>0</v>
      </c>
      <c r="BO31" s="37"/>
      <c r="BP31" s="37"/>
      <c r="BQ31" s="37"/>
      <c r="BR31" s="30"/>
      <c r="BS31" s="30"/>
      <c r="BT31" s="30"/>
      <c r="BU31" s="30"/>
      <c r="BV31" s="34"/>
      <c r="BW31" s="34">
        <v>360</v>
      </c>
      <c r="BX31" s="34"/>
      <c r="BY31" s="34"/>
      <c r="BZ31" s="34"/>
      <c r="CA31" s="34"/>
    </row>
    <row r="32" spans="1:79" x14ac:dyDescent="0.25">
      <c r="A32" t="s">
        <v>149</v>
      </c>
      <c r="B32" s="8" t="s">
        <v>27</v>
      </c>
      <c r="C32" s="8" t="s">
        <v>44</v>
      </c>
      <c r="D32" s="6">
        <f t="shared" si="0"/>
        <v>1394</v>
      </c>
      <c r="G32" s="1">
        <v>24</v>
      </c>
      <c r="I32" s="4">
        <v>27</v>
      </c>
      <c r="Q32" s="4">
        <v>60</v>
      </c>
      <c r="S32" s="4">
        <v>80</v>
      </c>
      <c r="AB32" s="4">
        <v>22</v>
      </c>
      <c r="AC32" s="1"/>
      <c r="AE32" s="4">
        <v>60</v>
      </c>
      <c r="AF32" s="4"/>
      <c r="AG32" s="4">
        <v>15</v>
      </c>
      <c r="AK32" s="30">
        <f t="shared" si="1"/>
        <v>0</v>
      </c>
      <c r="AL32" s="30">
        <f t="shared" si="2"/>
        <v>72</v>
      </c>
      <c r="AM32" s="30">
        <v>0</v>
      </c>
      <c r="AN32" s="30">
        <f t="shared" si="3"/>
        <v>81</v>
      </c>
      <c r="AO32" s="30">
        <f t="shared" si="4"/>
        <v>0</v>
      </c>
      <c r="AP32" s="30">
        <f t="shared" si="5"/>
        <v>0</v>
      </c>
      <c r="AQ32" s="30">
        <f t="shared" si="6"/>
        <v>0</v>
      </c>
      <c r="AR32" s="30">
        <f t="shared" si="7"/>
        <v>0</v>
      </c>
      <c r="AS32" s="30">
        <v>0</v>
      </c>
      <c r="AT32" s="30">
        <f t="shared" si="16"/>
        <v>0</v>
      </c>
      <c r="AU32" s="30">
        <f t="shared" si="17"/>
        <v>0</v>
      </c>
      <c r="AV32" s="30">
        <f t="shared" si="18"/>
        <v>180</v>
      </c>
      <c r="AW32" s="30">
        <f t="shared" si="19"/>
        <v>0</v>
      </c>
      <c r="AX32" s="30">
        <f t="shared" si="20"/>
        <v>320</v>
      </c>
      <c r="AY32" s="30">
        <v>0</v>
      </c>
      <c r="AZ32" s="30">
        <v>0</v>
      </c>
      <c r="BA32" s="30">
        <v>0</v>
      </c>
      <c r="BB32" s="30">
        <v>0</v>
      </c>
      <c r="BC32" s="30">
        <f t="shared" si="9"/>
        <v>0</v>
      </c>
      <c r="BD32" s="30">
        <f t="shared" si="10"/>
        <v>0</v>
      </c>
      <c r="BE32" s="30">
        <v>0</v>
      </c>
      <c r="BF32" s="30">
        <v>0</v>
      </c>
      <c r="BG32" s="30">
        <f t="shared" si="11"/>
        <v>66</v>
      </c>
      <c r="BH32" s="30">
        <f t="shared" si="12"/>
        <v>0</v>
      </c>
      <c r="BI32" s="30">
        <f t="shared" si="13"/>
        <v>0</v>
      </c>
      <c r="BJ32" s="30">
        <f t="shared" si="14"/>
        <v>180</v>
      </c>
      <c r="BK32" s="30">
        <v>0</v>
      </c>
      <c r="BL32" s="30">
        <f t="shared" si="21"/>
        <v>45</v>
      </c>
      <c r="BM32" s="30">
        <v>0</v>
      </c>
      <c r="BN32" s="30">
        <f t="shared" si="22"/>
        <v>0</v>
      </c>
      <c r="BO32" s="37"/>
      <c r="BP32" s="37"/>
      <c r="BQ32" s="37"/>
      <c r="BR32" s="30"/>
      <c r="BS32" s="30"/>
      <c r="BT32" s="30"/>
      <c r="BU32" s="30"/>
      <c r="BV32" s="34">
        <v>80</v>
      </c>
      <c r="BW32" s="34">
        <v>210</v>
      </c>
      <c r="BX32" s="34"/>
      <c r="BY32" s="34"/>
      <c r="BZ32" s="34">
        <v>160</v>
      </c>
      <c r="CA32" s="34"/>
    </row>
    <row r="33" spans="1:79" x14ac:dyDescent="0.25">
      <c r="A33" t="s">
        <v>150</v>
      </c>
      <c r="B33" s="8" t="s">
        <v>29</v>
      </c>
      <c r="C33" s="8" t="s">
        <v>48</v>
      </c>
      <c r="D33" s="6">
        <f t="shared" si="0"/>
        <v>1384</v>
      </c>
      <c r="G33" s="1">
        <v>20</v>
      </c>
      <c r="J33" s="4">
        <v>16</v>
      </c>
      <c r="K33" s="4">
        <v>4</v>
      </c>
      <c r="R33" s="4">
        <v>64</v>
      </c>
      <c r="S33" s="4">
        <v>28</v>
      </c>
      <c r="Y33" s="12">
        <v>140</v>
      </c>
      <c r="AB33" s="4">
        <v>36</v>
      </c>
      <c r="AC33" s="1"/>
      <c r="AE33" s="4"/>
      <c r="AF33" s="4"/>
      <c r="AK33" s="30">
        <f t="shared" si="1"/>
        <v>0</v>
      </c>
      <c r="AL33" s="30">
        <f t="shared" si="2"/>
        <v>60</v>
      </c>
      <c r="AM33" s="30">
        <v>0</v>
      </c>
      <c r="AN33" s="30">
        <f t="shared" si="3"/>
        <v>0</v>
      </c>
      <c r="AO33" s="30">
        <f t="shared" si="4"/>
        <v>48</v>
      </c>
      <c r="AP33" s="30">
        <f t="shared" si="5"/>
        <v>16</v>
      </c>
      <c r="AQ33" s="30">
        <f t="shared" si="6"/>
        <v>0</v>
      </c>
      <c r="AR33" s="30">
        <f t="shared" si="7"/>
        <v>0</v>
      </c>
      <c r="AS33" s="30">
        <v>0</v>
      </c>
      <c r="AT33" s="30">
        <f t="shared" si="16"/>
        <v>0</v>
      </c>
      <c r="AU33" s="30">
        <f t="shared" si="17"/>
        <v>0</v>
      </c>
      <c r="AV33" s="30">
        <f t="shared" si="18"/>
        <v>0</v>
      </c>
      <c r="AW33" s="30">
        <f t="shared" si="19"/>
        <v>192</v>
      </c>
      <c r="AX33" s="30">
        <f t="shared" si="20"/>
        <v>112</v>
      </c>
      <c r="AY33" s="30">
        <v>0</v>
      </c>
      <c r="AZ33" s="30">
        <v>0</v>
      </c>
      <c r="BA33" s="30">
        <v>0</v>
      </c>
      <c r="BB33" s="30">
        <v>0</v>
      </c>
      <c r="BC33" s="30">
        <f t="shared" si="9"/>
        <v>0</v>
      </c>
      <c r="BD33" s="30">
        <f t="shared" si="10"/>
        <v>420</v>
      </c>
      <c r="BE33" s="30">
        <v>0</v>
      </c>
      <c r="BF33" s="30">
        <v>0</v>
      </c>
      <c r="BG33" s="30">
        <f t="shared" si="11"/>
        <v>108</v>
      </c>
      <c r="BH33" s="30">
        <f t="shared" si="12"/>
        <v>0</v>
      </c>
      <c r="BI33" s="30">
        <f t="shared" si="13"/>
        <v>0</v>
      </c>
      <c r="BJ33" s="30">
        <f t="shared" si="14"/>
        <v>0</v>
      </c>
      <c r="BK33" s="30">
        <v>0</v>
      </c>
      <c r="BL33" s="30">
        <f t="shared" si="21"/>
        <v>0</v>
      </c>
      <c r="BM33" s="30">
        <v>0</v>
      </c>
      <c r="BN33" s="30">
        <f t="shared" si="22"/>
        <v>0</v>
      </c>
      <c r="BO33" s="37"/>
      <c r="BP33" s="37"/>
      <c r="BQ33" s="37"/>
      <c r="BR33" s="30"/>
      <c r="BS33" s="30"/>
      <c r="BT33" s="30"/>
      <c r="BU33" s="30"/>
      <c r="BV33" s="34">
        <v>320</v>
      </c>
      <c r="BW33" s="34">
        <v>108</v>
      </c>
      <c r="BX33" s="34"/>
      <c r="BY33" s="34"/>
      <c r="BZ33" s="34"/>
      <c r="CA33" s="34"/>
    </row>
    <row r="34" spans="1:79" x14ac:dyDescent="0.25">
      <c r="A34" t="s">
        <v>151</v>
      </c>
      <c r="B34" s="8" t="s">
        <v>379</v>
      </c>
      <c r="C34" s="8" t="s">
        <v>275</v>
      </c>
      <c r="D34" s="6">
        <f t="shared" si="0"/>
        <v>1384</v>
      </c>
      <c r="O34" s="4">
        <v>36</v>
      </c>
      <c r="Q34" s="4">
        <v>18</v>
      </c>
      <c r="AE34" s="4"/>
      <c r="AF34" s="4"/>
      <c r="AG34" s="4">
        <v>60</v>
      </c>
      <c r="AK34" s="30">
        <f t="shared" si="1"/>
        <v>0</v>
      </c>
      <c r="AL34" s="30">
        <f t="shared" si="2"/>
        <v>0</v>
      </c>
      <c r="AM34" s="30">
        <v>0</v>
      </c>
      <c r="AN34" s="30">
        <f t="shared" si="3"/>
        <v>0</v>
      </c>
      <c r="AO34" s="30">
        <f t="shared" si="4"/>
        <v>0</v>
      </c>
      <c r="AP34" s="30">
        <f t="shared" si="5"/>
        <v>0</v>
      </c>
      <c r="AQ34" s="30">
        <f t="shared" si="6"/>
        <v>0</v>
      </c>
      <c r="AR34" s="30">
        <f t="shared" si="7"/>
        <v>0</v>
      </c>
      <c r="AS34" s="30">
        <v>0</v>
      </c>
      <c r="AT34" s="30">
        <f t="shared" si="16"/>
        <v>108</v>
      </c>
      <c r="AU34" s="30">
        <f t="shared" si="17"/>
        <v>0</v>
      </c>
      <c r="AV34" s="30">
        <f t="shared" si="18"/>
        <v>54</v>
      </c>
      <c r="AW34" s="30">
        <f t="shared" si="19"/>
        <v>0</v>
      </c>
      <c r="AX34" s="30">
        <f t="shared" si="20"/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f t="shared" si="9"/>
        <v>0</v>
      </c>
      <c r="BD34" s="30">
        <f t="shared" si="10"/>
        <v>0</v>
      </c>
      <c r="BE34" s="30">
        <v>0</v>
      </c>
      <c r="BF34" s="30">
        <v>0</v>
      </c>
      <c r="BG34" s="30">
        <f t="shared" si="11"/>
        <v>0</v>
      </c>
      <c r="BH34" s="30">
        <f t="shared" si="12"/>
        <v>0</v>
      </c>
      <c r="BI34" s="30">
        <f t="shared" si="13"/>
        <v>0</v>
      </c>
      <c r="BJ34" s="30">
        <f t="shared" si="14"/>
        <v>0</v>
      </c>
      <c r="BK34" s="30">
        <v>0</v>
      </c>
      <c r="BL34" s="30">
        <f t="shared" si="21"/>
        <v>180</v>
      </c>
      <c r="BM34" s="30">
        <v>0</v>
      </c>
      <c r="BN34" s="30">
        <f t="shared" si="22"/>
        <v>0</v>
      </c>
      <c r="BO34" s="37"/>
      <c r="BP34" s="37"/>
      <c r="BQ34" s="37"/>
      <c r="BR34" s="30"/>
      <c r="BS34" s="30"/>
      <c r="BT34" s="30"/>
      <c r="BU34" s="30"/>
      <c r="BV34" s="34">
        <v>52</v>
      </c>
      <c r="BW34" s="34">
        <v>270</v>
      </c>
      <c r="BX34" s="34"/>
      <c r="BY34" s="34"/>
      <c r="BZ34" s="34"/>
      <c r="CA34" s="34">
        <v>720</v>
      </c>
    </row>
    <row r="35" spans="1:79" x14ac:dyDescent="0.25">
      <c r="A35" t="s">
        <v>152</v>
      </c>
      <c r="B35" s="8" t="s">
        <v>228</v>
      </c>
      <c r="C35" s="8" t="s">
        <v>51</v>
      </c>
      <c r="D35" s="6">
        <f t="shared" si="0"/>
        <v>1216</v>
      </c>
      <c r="J35" s="4">
        <v>14</v>
      </c>
      <c r="K35" s="4">
        <v>45</v>
      </c>
      <c r="O35" s="4">
        <v>105</v>
      </c>
      <c r="Q35" s="4">
        <v>84</v>
      </c>
      <c r="AC35" s="1"/>
      <c r="AD35" s="4">
        <v>1</v>
      </c>
      <c r="AE35" s="4"/>
      <c r="AF35" s="4"/>
      <c r="AG35" s="4">
        <v>3</v>
      </c>
      <c r="AI35" s="4">
        <v>48</v>
      </c>
      <c r="AK35" s="30">
        <f t="shared" si="1"/>
        <v>0</v>
      </c>
      <c r="AL35" s="30">
        <f t="shared" si="2"/>
        <v>0</v>
      </c>
      <c r="AM35" s="30">
        <v>0</v>
      </c>
      <c r="AN35" s="30">
        <f t="shared" si="3"/>
        <v>0</v>
      </c>
      <c r="AO35" s="30">
        <f t="shared" si="4"/>
        <v>42</v>
      </c>
      <c r="AP35" s="30">
        <f t="shared" si="5"/>
        <v>180</v>
      </c>
      <c r="AQ35" s="30">
        <f t="shared" si="6"/>
        <v>0</v>
      </c>
      <c r="AR35" s="30">
        <f t="shared" si="7"/>
        <v>0</v>
      </c>
      <c r="AS35" s="30">
        <v>0</v>
      </c>
      <c r="AT35" s="30">
        <f t="shared" si="16"/>
        <v>315</v>
      </c>
      <c r="AU35" s="30">
        <f t="shared" si="17"/>
        <v>0</v>
      </c>
      <c r="AV35" s="30">
        <f t="shared" si="18"/>
        <v>252</v>
      </c>
      <c r="AW35" s="30">
        <f t="shared" si="19"/>
        <v>0</v>
      </c>
      <c r="AX35" s="30">
        <f t="shared" si="20"/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f t="shared" si="9"/>
        <v>0</v>
      </c>
      <c r="BD35" s="30">
        <f t="shared" si="10"/>
        <v>0</v>
      </c>
      <c r="BE35" s="30">
        <v>0</v>
      </c>
      <c r="BF35" s="30">
        <v>0</v>
      </c>
      <c r="BG35" s="30">
        <f t="shared" si="11"/>
        <v>0</v>
      </c>
      <c r="BH35" s="30">
        <f t="shared" si="12"/>
        <v>0</v>
      </c>
      <c r="BI35" s="30">
        <f t="shared" si="13"/>
        <v>4</v>
      </c>
      <c r="BJ35" s="30">
        <f t="shared" si="14"/>
        <v>0</v>
      </c>
      <c r="BK35" s="30">
        <v>0</v>
      </c>
      <c r="BL35" s="30">
        <f t="shared" si="21"/>
        <v>9</v>
      </c>
      <c r="BM35" s="30">
        <v>0</v>
      </c>
      <c r="BN35" s="30">
        <f t="shared" si="22"/>
        <v>144</v>
      </c>
      <c r="BO35" s="37"/>
      <c r="BP35" s="37"/>
      <c r="BQ35" s="37"/>
      <c r="BR35" s="30"/>
      <c r="BS35" s="30"/>
      <c r="BT35" s="30"/>
      <c r="BU35" s="30"/>
      <c r="BV35" s="34"/>
      <c r="BW35" s="34"/>
      <c r="BX35" s="34"/>
      <c r="BY35" s="34"/>
      <c r="BZ35" s="34"/>
      <c r="CA35" s="34">
        <v>270</v>
      </c>
    </row>
    <row r="36" spans="1:79" x14ac:dyDescent="0.25">
      <c r="A36" t="s">
        <v>153</v>
      </c>
      <c r="B36" s="8" t="s">
        <v>10</v>
      </c>
      <c r="C36" s="8" t="s">
        <v>39</v>
      </c>
      <c r="D36" s="6">
        <f t="shared" si="0"/>
        <v>1164</v>
      </c>
      <c r="G36" s="1">
        <v>120</v>
      </c>
      <c r="J36" s="4">
        <v>18</v>
      </c>
      <c r="O36" s="4">
        <v>18</v>
      </c>
      <c r="Q36" s="4">
        <v>12</v>
      </c>
      <c r="R36" s="4">
        <v>10</v>
      </c>
      <c r="S36" s="4">
        <v>10</v>
      </c>
      <c r="X36" s="4">
        <v>10</v>
      </c>
      <c r="AE36" s="4"/>
      <c r="AF36" s="4"/>
      <c r="AK36" s="30">
        <f t="shared" si="1"/>
        <v>0</v>
      </c>
      <c r="AL36" s="30">
        <f t="shared" si="2"/>
        <v>360</v>
      </c>
      <c r="AM36" s="30">
        <v>0</v>
      </c>
      <c r="AN36" s="30">
        <f t="shared" si="3"/>
        <v>0</v>
      </c>
      <c r="AO36" s="30">
        <f t="shared" si="4"/>
        <v>54</v>
      </c>
      <c r="AP36" s="30">
        <f t="shared" si="5"/>
        <v>0</v>
      </c>
      <c r="AQ36" s="30">
        <f t="shared" si="6"/>
        <v>0</v>
      </c>
      <c r="AR36" s="30">
        <f t="shared" si="7"/>
        <v>0</v>
      </c>
      <c r="AS36" s="30">
        <v>0</v>
      </c>
      <c r="AT36" s="30">
        <f t="shared" si="16"/>
        <v>54</v>
      </c>
      <c r="AU36" s="30">
        <f t="shared" si="17"/>
        <v>0</v>
      </c>
      <c r="AV36" s="30">
        <f t="shared" si="18"/>
        <v>36</v>
      </c>
      <c r="AW36" s="30">
        <f t="shared" si="19"/>
        <v>30</v>
      </c>
      <c r="AX36" s="30">
        <f t="shared" si="20"/>
        <v>40</v>
      </c>
      <c r="AY36" s="30">
        <v>0</v>
      </c>
      <c r="AZ36" s="30">
        <v>0</v>
      </c>
      <c r="BA36" s="30">
        <v>0</v>
      </c>
      <c r="BB36" s="30">
        <v>0</v>
      </c>
      <c r="BC36" s="30">
        <f t="shared" si="9"/>
        <v>30</v>
      </c>
      <c r="BD36" s="30">
        <f t="shared" si="10"/>
        <v>0</v>
      </c>
      <c r="BE36" s="30">
        <v>0</v>
      </c>
      <c r="BF36" s="30">
        <v>0</v>
      </c>
      <c r="BG36" s="30">
        <f t="shared" si="11"/>
        <v>0</v>
      </c>
      <c r="BH36" s="30">
        <f t="shared" si="12"/>
        <v>0</v>
      </c>
      <c r="BI36" s="30">
        <f t="shared" si="13"/>
        <v>0</v>
      </c>
      <c r="BJ36" s="30">
        <f t="shared" si="14"/>
        <v>0</v>
      </c>
      <c r="BK36" s="30">
        <v>0</v>
      </c>
      <c r="BL36" s="30">
        <f t="shared" si="21"/>
        <v>0</v>
      </c>
      <c r="BM36" s="30">
        <v>0</v>
      </c>
      <c r="BN36" s="30">
        <f t="shared" si="22"/>
        <v>0</v>
      </c>
      <c r="BO36" s="37"/>
      <c r="BP36" s="37"/>
      <c r="BQ36" s="37"/>
      <c r="BR36" s="30"/>
      <c r="BS36" s="30"/>
      <c r="BT36" s="30"/>
      <c r="BU36" s="30"/>
      <c r="BV36" s="34"/>
      <c r="BW36" s="34"/>
      <c r="BX36" s="34">
        <v>92</v>
      </c>
      <c r="BY36" s="34">
        <v>63</v>
      </c>
      <c r="BZ36" s="34"/>
      <c r="CA36" s="34">
        <v>405</v>
      </c>
    </row>
    <row r="37" spans="1:79" x14ac:dyDescent="0.25">
      <c r="A37" t="s">
        <v>154</v>
      </c>
      <c r="B37" s="8" t="s">
        <v>165</v>
      </c>
      <c r="C37" s="8" t="s">
        <v>51</v>
      </c>
      <c r="D37" s="6">
        <f t="shared" si="0"/>
        <v>1086</v>
      </c>
      <c r="I37" s="4">
        <v>150</v>
      </c>
      <c r="J37" s="4">
        <v>80</v>
      </c>
      <c r="O37" s="4">
        <v>60</v>
      </c>
      <c r="R37" s="4">
        <v>40</v>
      </c>
      <c r="X37" s="11"/>
      <c r="AC37" s="1"/>
      <c r="AE37" s="4"/>
      <c r="AF37" s="4"/>
      <c r="AK37" s="30">
        <f t="shared" si="1"/>
        <v>0</v>
      </c>
      <c r="AL37" s="30">
        <f t="shared" si="2"/>
        <v>0</v>
      </c>
      <c r="AM37" s="30">
        <v>0</v>
      </c>
      <c r="AN37" s="30">
        <f t="shared" si="3"/>
        <v>450</v>
      </c>
      <c r="AO37" s="30">
        <f t="shared" si="4"/>
        <v>240</v>
      </c>
      <c r="AP37" s="30">
        <f t="shared" si="5"/>
        <v>0</v>
      </c>
      <c r="AQ37" s="30">
        <f t="shared" si="6"/>
        <v>0</v>
      </c>
      <c r="AR37" s="30">
        <f t="shared" si="7"/>
        <v>0</v>
      </c>
      <c r="AS37" s="30">
        <v>0</v>
      </c>
      <c r="AT37" s="30">
        <f t="shared" si="16"/>
        <v>180</v>
      </c>
      <c r="AU37" s="30">
        <f t="shared" si="17"/>
        <v>0</v>
      </c>
      <c r="AV37" s="30">
        <f t="shared" si="18"/>
        <v>0</v>
      </c>
      <c r="AW37" s="30">
        <f t="shared" si="19"/>
        <v>120</v>
      </c>
      <c r="AX37" s="30">
        <f t="shared" si="20"/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f t="shared" si="9"/>
        <v>0</v>
      </c>
      <c r="BD37" s="30">
        <f t="shared" si="10"/>
        <v>0</v>
      </c>
      <c r="BE37" s="30">
        <v>0</v>
      </c>
      <c r="BF37" s="30">
        <v>0</v>
      </c>
      <c r="BG37" s="30">
        <f t="shared" si="11"/>
        <v>0</v>
      </c>
      <c r="BH37" s="30">
        <f t="shared" si="12"/>
        <v>0</v>
      </c>
      <c r="BI37" s="30">
        <f t="shared" si="13"/>
        <v>0</v>
      </c>
      <c r="BJ37" s="30">
        <f t="shared" si="14"/>
        <v>0</v>
      </c>
      <c r="BK37" s="30">
        <v>0</v>
      </c>
      <c r="BL37" s="30">
        <f t="shared" si="21"/>
        <v>0</v>
      </c>
      <c r="BM37" s="30">
        <v>0</v>
      </c>
      <c r="BN37" s="30">
        <f t="shared" si="22"/>
        <v>0</v>
      </c>
      <c r="BO37" s="37"/>
      <c r="BP37" s="37"/>
      <c r="BQ37" s="37"/>
      <c r="BR37" s="30"/>
      <c r="BS37" s="30"/>
      <c r="BT37" s="30"/>
      <c r="BU37" s="30"/>
      <c r="BV37" s="34">
        <v>96</v>
      </c>
      <c r="BW37" s="34"/>
      <c r="BX37" s="34"/>
      <c r="BY37" s="34"/>
      <c r="BZ37" s="34"/>
      <c r="CA37" s="34"/>
    </row>
    <row r="38" spans="1:79" x14ac:dyDescent="0.25">
      <c r="A38" t="s">
        <v>155</v>
      </c>
      <c r="B38" s="8" t="s">
        <v>311</v>
      </c>
      <c r="C38" s="8" t="s">
        <v>39</v>
      </c>
      <c r="D38" s="6">
        <f t="shared" si="0"/>
        <v>1060</v>
      </c>
      <c r="L38" s="1">
        <v>40</v>
      </c>
      <c r="O38" s="4">
        <v>24</v>
      </c>
      <c r="Q38" s="4">
        <v>96</v>
      </c>
      <c r="S38" s="4">
        <v>5</v>
      </c>
      <c r="X38" s="12">
        <v>28</v>
      </c>
      <c r="AE38" s="4"/>
      <c r="AF38" s="4"/>
      <c r="AG38" s="4">
        <v>6</v>
      </c>
      <c r="AK38" s="30">
        <f t="shared" si="1"/>
        <v>0</v>
      </c>
      <c r="AL38" s="30">
        <f t="shared" si="2"/>
        <v>0</v>
      </c>
      <c r="AM38" s="30">
        <v>0</v>
      </c>
      <c r="AN38" s="30">
        <f t="shared" si="3"/>
        <v>0</v>
      </c>
      <c r="AO38" s="30">
        <f t="shared" si="4"/>
        <v>0</v>
      </c>
      <c r="AP38" s="30">
        <f t="shared" si="5"/>
        <v>0</v>
      </c>
      <c r="AQ38" s="30">
        <f t="shared" si="6"/>
        <v>160</v>
      </c>
      <c r="AR38" s="30">
        <f t="shared" si="7"/>
        <v>0</v>
      </c>
      <c r="AS38" s="30">
        <v>0</v>
      </c>
      <c r="AT38" s="30">
        <f t="shared" si="16"/>
        <v>72</v>
      </c>
      <c r="AU38" s="30">
        <f t="shared" si="17"/>
        <v>0</v>
      </c>
      <c r="AV38" s="30">
        <f t="shared" si="18"/>
        <v>288</v>
      </c>
      <c r="AW38" s="30">
        <f t="shared" si="19"/>
        <v>0</v>
      </c>
      <c r="AX38" s="30">
        <f t="shared" si="20"/>
        <v>20</v>
      </c>
      <c r="AY38" s="30">
        <v>0</v>
      </c>
      <c r="AZ38" s="30">
        <v>0</v>
      </c>
      <c r="BA38" s="30">
        <v>0</v>
      </c>
      <c r="BB38" s="30">
        <v>0</v>
      </c>
      <c r="BC38" s="30">
        <f t="shared" si="9"/>
        <v>84</v>
      </c>
      <c r="BD38" s="30">
        <f t="shared" si="10"/>
        <v>0</v>
      </c>
      <c r="BE38" s="30">
        <v>0</v>
      </c>
      <c r="BF38" s="30">
        <v>0</v>
      </c>
      <c r="BG38" s="30">
        <f t="shared" si="11"/>
        <v>0</v>
      </c>
      <c r="BH38" s="30">
        <f t="shared" si="12"/>
        <v>0</v>
      </c>
      <c r="BI38" s="30">
        <f t="shared" si="13"/>
        <v>0</v>
      </c>
      <c r="BJ38" s="30">
        <f t="shared" si="14"/>
        <v>0</v>
      </c>
      <c r="BK38" s="30">
        <v>0</v>
      </c>
      <c r="BL38" s="30">
        <f t="shared" si="21"/>
        <v>18</v>
      </c>
      <c r="BM38" s="30">
        <v>0</v>
      </c>
      <c r="BN38" s="30">
        <f t="shared" si="22"/>
        <v>0</v>
      </c>
      <c r="BO38" s="37"/>
      <c r="BP38" s="37"/>
      <c r="BQ38" s="37"/>
      <c r="BR38" s="30"/>
      <c r="BS38" s="30"/>
      <c r="BT38" s="30"/>
      <c r="BU38" s="30"/>
      <c r="BV38" s="34"/>
      <c r="BW38" s="34"/>
      <c r="BX38" s="34"/>
      <c r="BY38" s="34">
        <v>36</v>
      </c>
      <c r="BZ38" s="34">
        <v>220</v>
      </c>
      <c r="CA38" s="34">
        <v>162</v>
      </c>
    </row>
    <row r="39" spans="1:79" x14ac:dyDescent="0.25">
      <c r="A39" t="s">
        <v>156</v>
      </c>
      <c r="B39" s="8" t="s">
        <v>408</v>
      </c>
      <c r="C39" s="8" t="s">
        <v>393</v>
      </c>
      <c r="D39" s="6">
        <f t="shared" si="0"/>
        <v>1030</v>
      </c>
      <c r="P39" s="4">
        <v>16</v>
      </c>
      <c r="R39" s="4">
        <v>140</v>
      </c>
      <c r="X39" s="11"/>
      <c r="Y39" s="12">
        <v>22</v>
      </c>
      <c r="AB39" s="4">
        <v>160</v>
      </c>
      <c r="AC39" s="1"/>
      <c r="AE39" s="4"/>
      <c r="AF39" s="4"/>
      <c r="AK39" s="30">
        <f t="shared" si="1"/>
        <v>0</v>
      </c>
      <c r="AL39" s="30">
        <f t="shared" si="2"/>
        <v>0</v>
      </c>
      <c r="AM39" s="30">
        <v>0</v>
      </c>
      <c r="AN39" s="30">
        <f t="shared" si="3"/>
        <v>0</v>
      </c>
      <c r="AO39" s="30">
        <f t="shared" si="4"/>
        <v>0</v>
      </c>
      <c r="AP39" s="30">
        <f t="shared" si="5"/>
        <v>0</v>
      </c>
      <c r="AQ39" s="30">
        <f t="shared" si="6"/>
        <v>0</v>
      </c>
      <c r="AR39" s="30">
        <f t="shared" si="7"/>
        <v>0</v>
      </c>
      <c r="AS39" s="30">
        <v>0</v>
      </c>
      <c r="AT39" s="30">
        <f t="shared" si="16"/>
        <v>0</v>
      </c>
      <c r="AU39" s="30">
        <f t="shared" si="17"/>
        <v>64</v>
      </c>
      <c r="AV39" s="30">
        <f t="shared" si="18"/>
        <v>0</v>
      </c>
      <c r="AW39" s="30">
        <f t="shared" si="19"/>
        <v>420</v>
      </c>
      <c r="AX39" s="30">
        <f t="shared" si="20"/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f t="shared" si="9"/>
        <v>0</v>
      </c>
      <c r="BD39" s="30">
        <f t="shared" si="10"/>
        <v>66</v>
      </c>
      <c r="BE39" s="30">
        <v>0</v>
      </c>
      <c r="BF39" s="30">
        <v>0</v>
      </c>
      <c r="BG39" s="30">
        <f t="shared" si="11"/>
        <v>480</v>
      </c>
      <c r="BH39" s="30">
        <f t="shared" si="12"/>
        <v>0</v>
      </c>
      <c r="BI39" s="30">
        <f t="shared" si="13"/>
        <v>0</v>
      </c>
      <c r="BJ39" s="30">
        <f t="shared" si="14"/>
        <v>0</v>
      </c>
      <c r="BK39" s="30">
        <v>0</v>
      </c>
      <c r="BL39" s="30">
        <f t="shared" si="21"/>
        <v>0</v>
      </c>
      <c r="BM39" s="30">
        <v>0</v>
      </c>
      <c r="BN39" s="30">
        <f t="shared" si="22"/>
        <v>0</v>
      </c>
      <c r="BO39" s="37"/>
      <c r="BP39" s="37"/>
      <c r="BQ39" s="37"/>
      <c r="BR39" s="30"/>
      <c r="BS39" s="30"/>
      <c r="BT39" s="30"/>
      <c r="BU39" s="30"/>
      <c r="BV39" s="34"/>
      <c r="BW39" s="34"/>
      <c r="BX39" s="34"/>
      <c r="BY39" s="34"/>
      <c r="BZ39" s="34"/>
      <c r="CA39" s="34"/>
    </row>
    <row r="40" spans="1:79" x14ac:dyDescent="0.25">
      <c r="A40" t="s">
        <v>157</v>
      </c>
      <c r="B40" s="8" t="s">
        <v>15</v>
      </c>
      <c r="C40" s="8" t="s">
        <v>42</v>
      </c>
      <c r="D40" s="6">
        <f t="shared" si="0"/>
        <v>1030</v>
      </c>
      <c r="G40" s="1">
        <v>70</v>
      </c>
      <c r="K40" s="4">
        <v>18</v>
      </c>
      <c r="P40" s="4">
        <v>60</v>
      </c>
      <c r="R40" s="4">
        <v>20</v>
      </c>
      <c r="S40" s="4">
        <v>6</v>
      </c>
      <c r="X40" s="11"/>
      <c r="Y40" s="12">
        <v>70</v>
      </c>
      <c r="AC40" s="1"/>
      <c r="AE40" s="4">
        <v>24</v>
      </c>
      <c r="AF40" s="4"/>
      <c r="AK40" s="30">
        <f t="shared" si="1"/>
        <v>0</v>
      </c>
      <c r="AL40" s="30">
        <f t="shared" si="2"/>
        <v>210</v>
      </c>
      <c r="AM40" s="30">
        <v>0</v>
      </c>
      <c r="AN40" s="30">
        <f t="shared" si="3"/>
        <v>0</v>
      </c>
      <c r="AO40" s="30">
        <f t="shared" si="4"/>
        <v>0</v>
      </c>
      <c r="AP40" s="30">
        <f t="shared" si="5"/>
        <v>72</v>
      </c>
      <c r="AQ40" s="30">
        <f t="shared" si="6"/>
        <v>0</v>
      </c>
      <c r="AR40" s="30">
        <f t="shared" si="7"/>
        <v>0</v>
      </c>
      <c r="AS40" s="30">
        <v>0</v>
      </c>
      <c r="AT40" s="30">
        <f t="shared" si="16"/>
        <v>0</v>
      </c>
      <c r="AU40" s="30">
        <f t="shared" si="17"/>
        <v>240</v>
      </c>
      <c r="AV40" s="30">
        <f t="shared" si="18"/>
        <v>0</v>
      </c>
      <c r="AW40" s="30">
        <f t="shared" si="19"/>
        <v>60</v>
      </c>
      <c r="AX40" s="30">
        <f t="shared" si="20"/>
        <v>24</v>
      </c>
      <c r="AY40" s="30">
        <v>0</v>
      </c>
      <c r="AZ40" s="30">
        <v>0</v>
      </c>
      <c r="BA40" s="30">
        <v>0</v>
      </c>
      <c r="BB40" s="30">
        <v>0</v>
      </c>
      <c r="BC40" s="30">
        <f t="shared" si="9"/>
        <v>0</v>
      </c>
      <c r="BD40" s="30">
        <f t="shared" si="10"/>
        <v>210</v>
      </c>
      <c r="BE40" s="30">
        <v>0</v>
      </c>
      <c r="BF40" s="30">
        <v>0</v>
      </c>
      <c r="BG40" s="30">
        <f t="shared" si="11"/>
        <v>0</v>
      </c>
      <c r="BH40" s="30">
        <f t="shared" si="12"/>
        <v>0</v>
      </c>
      <c r="BI40" s="30">
        <f t="shared" si="13"/>
        <v>0</v>
      </c>
      <c r="BJ40" s="30">
        <f t="shared" si="14"/>
        <v>72</v>
      </c>
      <c r="BK40" s="30">
        <v>0</v>
      </c>
      <c r="BL40" s="30">
        <f t="shared" si="21"/>
        <v>0</v>
      </c>
      <c r="BM40" s="30">
        <v>0</v>
      </c>
      <c r="BN40" s="30">
        <f t="shared" si="22"/>
        <v>0</v>
      </c>
      <c r="BO40" s="37"/>
      <c r="BP40" s="37"/>
      <c r="BQ40" s="37"/>
      <c r="BR40" s="30"/>
      <c r="BS40" s="30"/>
      <c r="BT40" s="30"/>
      <c r="BU40" s="30"/>
      <c r="BV40" s="34">
        <v>64</v>
      </c>
      <c r="BW40" s="34">
        <v>78</v>
      </c>
      <c r="BX40" s="34"/>
      <c r="BY40" s="34"/>
      <c r="BZ40" s="34"/>
      <c r="CA40" s="34"/>
    </row>
    <row r="41" spans="1:79" x14ac:dyDescent="0.25">
      <c r="A41" t="s">
        <v>158</v>
      </c>
      <c r="B41" s="8" t="s">
        <v>26</v>
      </c>
      <c r="C41" s="8" t="s">
        <v>37</v>
      </c>
      <c r="D41" s="6">
        <f t="shared" si="0"/>
        <v>992</v>
      </c>
      <c r="G41" s="1">
        <v>26</v>
      </c>
      <c r="V41" s="4">
        <v>30</v>
      </c>
      <c r="AE41" s="4"/>
      <c r="AF41" s="4"/>
      <c r="AK41" s="30">
        <f t="shared" ref="AK41:AK72" si="23">IF(AK$7="A1",4*F41+200,IF(AK$7="A2",3*F41,IF(AK$7="B",3*F41,4*F41)))</f>
        <v>0</v>
      </c>
      <c r="AL41" s="30">
        <f t="shared" ref="AL41:AL72" si="24">IF(AL$7="A1",4*G41+200,IF(AL$7="A2",3*G41,IF(AL$7="B",3*G41,4*G41)))</f>
        <v>78</v>
      </c>
      <c r="AM41" s="30">
        <v>0</v>
      </c>
      <c r="AN41" s="30">
        <f t="shared" ref="AN41:AN72" si="25">IF(AN$7="A1",4*I41+200,IF(AN$7="A2",3*I41,IF(AN$7="B",3*I41,4*I41)))</f>
        <v>0</v>
      </c>
      <c r="AO41" s="30">
        <f t="shared" ref="AO41:AO72" si="26">IF(AO$7="A1",4*J41+200,IF(AO$7="A2",3*J41,IF(AO$7="B",3*J41,4*J41)))</f>
        <v>0</v>
      </c>
      <c r="AP41" s="30">
        <f t="shared" ref="AP41:AP72" si="27">IF(AP$7="A1",4*K41+200,IF(AP$7="A2",3*K41,IF(AP$7="B",3*K41,4*K41)))</f>
        <v>0</v>
      </c>
      <c r="AQ41" s="30">
        <f t="shared" ref="AQ41:AQ72" si="28">IF(AQ$7="A1",4*L41+200,IF(AQ$7="A2",3*L41,IF(AQ$7="B",3*L41,4*L41)))</f>
        <v>0</v>
      </c>
      <c r="AR41" s="30">
        <f t="shared" ref="AR41:AR72" si="29">IF(AR$7="A1",4*M41+200,IF(AR$7="A2",3*M41,IF(AR$7="B",3*M41,4*M41)))</f>
        <v>0</v>
      </c>
      <c r="AS41" s="30">
        <v>0</v>
      </c>
      <c r="AT41" s="30">
        <f t="shared" si="16"/>
        <v>0</v>
      </c>
      <c r="AU41" s="30">
        <f t="shared" si="17"/>
        <v>0</v>
      </c>
      <c r="AV41" s="30">
        <f t="shared" si="18"/>
        <v>0</v>
      </c>
      <c r="AW41" s="30">
        <f t="shared" si="19"/>
        <v>0</v>
      </c>
      <c r="AX41" s="30">
        <f t="shared" si="20"/>
        <v>0</v>
      </c>
      <c r="AY41" s="30">
        <v>0</v>
      </c>
      <c r="AZ41" s="30">
        <v>0</v>
      </c>
      <c r="BA41" s="30">
        <f>IF(BA$7="A1",4*V41+200,IF(BA$7="A2",3*V41,IF(BA$7="B",3*V41,4*V41)))</f>
        <v>320</v>
      </c>
      <c r="BB41" s="30">
        <v>0</v>
      </c>
      <c r="BC41" s="30">
        <f t="shared" ref="BC41:BC72" si="30">IF(BC$7="A1",4*X41+200,IF(BC$7="A2",3*X41,IF(BC$7="B",3*X41,4*X41)))</f>
        <v>0</v>
      </c>
      <c r="BD41" s="30">
        <f t="shared" ref="BD41:BD72" si="31">IF(BD$7="A1",4*Y41+200,IF(BD$7="A2",3*Y41,IF(BD$7="B",3*Y41,4*Y41)))</f>
        <v>0</v>
      </c>
      <c r="BE41" s="30">
        <v>0</v>
      </c>
      <c r="BF41" s="30">
        <v>0</v>
      </c>
      <c r="BG41" s="30">
        <f t="shared" ref="BG41:BG72" si="32">IF(BG$7="A1",4*AB41+200,IF(BG$7="A2",3*AB41,IF(BG$7="B",3*AB41,4*AB41)))</f>
        <v>0</v>
      </c>
      <c r="BH41" s="30">
        <f t="shared" ref="BH41:BH72" si="33">IF(BH$7="A1",4*AC41+200,IF(BH$7="A2",3*AC41,IF(BH$7="B",3*AC41,4*AC41)))</f>
        <v>0</v>
      </c>
      <c r="BI41" s="30">
        <f t="shared" ref="BI41:BI72" si="34">IF(BI$7="A1",4*AD41+200,IF(BI$7="A2",3*AD41,IF(BI$7="B",3*AD41,4*AD41)))</f>
        <v>0</v>
      </c>
      <c r="BJ41" s="30">
        <f t="shared" ref="BJ41:BJ72" si="35">IF(BJ$7="A1",4*AE41+200,IF(BJ$7="A2",3*AE41,IF(BJ$7="B",3*AE41,4*AE41)))</f>
        <v>0</v>
      </c>
      <c r="BK41" s="30">
        <v>0</v>
      </c>
      <c r="BL41" s="30">
        <f t="shared" si="21"/>
        <v>0</v>
      </c>
      <c r="BM41" s="30">
        <v>0</v>
      </c>
      <c r="BN41" s="30">
        <f t="shared" si="22"/>
        <v>0</v>
      </c>
      <c r="BO41" s="37"/>
      <c r="BP41" s="37"/>
      <c r="BQ41" s="37"/>
      <c r="BR41" s="30"/>
      <c r="BS41" s="30"/>
      <c r="BT41" s="30"/>
      <c r="BU41" s="30"/>
      <c r="BV41" s="34"/>
      <c r="BW41" s="34"/>
      <c r="BX41" s="34"/>
      <c r="BY41" s="34">
        <v>99</v>
      </c>
      <c r="BZ41" s="34"/>
      <c r="CA41" s="34">
        <v>495</v>
      </c>
    </row>
    <row r="42" spans="1:79" x14ac:dyDescent="0.25">
      <c r="A42" t="s">
        <v>159</v>
      </c>
      <c r="B42" s="8" t="s">
        <v>170</v>
      </c>
      <c r="C42" s="8" t="s">
        <v>51</v>
      </c>
      <c r="D42" s="6">
        <f t="shared" si="0"/>
        <v>984</v>
      </c>
      <c r="I42" s="4">
        <v>84</v>
      </c>
      <c r="J42" s="4">
        <v>100</v>
      </c>
      <c r="O42" s="4">
        <v>96</v>
      </c>
      <c r="R42" s="4">
        <v>48</v>
      </c>
      <c r="X42" s="11"/>
      <c r="AC42" s="1"/>
      <c r="AE42" s="4"/>
      <c r="AF42" s="4"/>
      <c r="AK42" s="30">
        <f t="shared" si="23"/>
        <v>0</v>
      </c>
      <c r="AL42" s="30">
        <f t="shared" si="24"/>
        <v>0</v>
      </c>
      <c r="AM42" s="30">
        <v>0</v>
      </c>
      <c r="AN42" s="30">
        <f t="shared" si="25"/>
        <v>252</v>
      </c>
      <c r="AO42" s="30">
        <f t="shared" si="26"/>
        <v>300</v>
      </c>
      <c r="AP42" s="30">
        <f t="shared" si="27"/>
        <v>0</v>
      </c>
      <c r="AQ42" s="30">
        <f t="shared" si="28"/>
        <v>0</v>
      </c>
      <c r="AR42" s="30">
        <f t="shared" si="29"/>
        <v>0</v>
      </c>
      <c r="AS42" s="30">
        <v>0</v>
      </c>
      <c r="AT42" s="30">
        <f t="shared" ref="AT42:AT73" si="36">IF(AT$7="A1",4*O42+200,IF(AT$7="A2",3*O42,IF(AT$7="B",3*O42,4*O42)))</f>
        <v>288</v>
      </c>
      <c r="AU42" s="30">
        <f t="shared" ref="AU42:AU73" si="37">IF(AU$7="A1",4*P42+200,IF(AU$7="A2",3*P42,IF(AU$7="B",3*P42,4*P42)))</f>
        <v>0</v>
      </c>
      <c r="AV42" s="30">
        <f t="shared" ref="AV42:AV73" si="38">IF(AV$7="A1",4*Q42+200,IF(AV$7="A2",3*Q42,IF(AV$7="B",3*Q42,4*Q42)))</f>
        <v>0</v>
      </c>
      <c r="AW42" s="30">
        <f t="shared" ref="AW42:AW73" si="39">IF(AW$7="A1",4*R42+200,IF(AW$7="A2",3*R42,IF(AW$7="B",3*R42,4*R42)))</f>
        <v>144</v>
      </c>
      <c r="AX42" s="30">
        <f t="shared" ref="AX42:AX73" si="40">IF(AX$7="A1",4*S42+200,IF(AX$7="A2",3*S42,IF(AX$7="B",3*S42,4*S42)))</f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f t="shared" si="30"/>
        <v>0</v>
      </c>
      <c r="BD42" s="30">
        <f t="shared" si="31"/>
        <v>0</v>
      </c>
      <c r="BE42" s="30">
        <v>0</v>
      </c>
      <c r="BF42" s="30">
        <v>0</v>
      </c>
      <c r="BG42" s="30">
        <f t="shared" si="32"/>
        <v>0</v>
      </c>
      <c r="BH42" s="30">
        <f t="shared" si="33"/>
        <v>0</v>
      </c>
      <c r="BI42" s="30">
        <f t="shared" si="34"/>
        <v>0</v>
      </c>
      <c r="BJ42" s="30">
        <f t="shared" si="35"/>
        <v>0</v>
      </c>
      <c r="BK42" s="30">
        <v>0</v>
      </c>
      <c r="BL42" s="30">
        <f t="shared" si="21"/>
        <v>0</v>
      </c>
      <c r="BM42" s="30">
        <v>0</v>
      </c>
      <c r="BN42" s="30">
        <f t="shared" si="22"/>
        <v>0</v>
      </c>
      <c r="BO42" s="37"/>
      <c r="BP42" s="37"/>
      <c r="BQ42" s="37"/>
      <c r="BR42" s="30"/>
      <c r="BS42" s="30"/>
      <c r="BT42" s="30"/>
      <c r="BU42" s="30"/>
      <c r="BV42" s="34"/>
      <c r="BW42" s="34"/>
      <c r="BX42" s="34"/>
      <c r="BY42" s="34"/>
      <c r="BZ42" s="34"/>
      <c r="CA42" s="34"/>
    </row>
    <row r="43" spans="1:79" x14ac:dyDescent="0.25">
      <c r="A43" t="s">
        <v>182</v>
      </c>
      <c r="B43" s="8" t="s">
        <v>304</v>
      </c>
      <c r="C43" s="8" t="s">
        <v>46</v>
      </c>
      <c r="D43" s="6">
        <f t="shared" si="0"/>
        <v>940</v>
      </c>
      <c r="L43" s="4">
        <v>100</v>
      </c>
      <c r="AE43" s="4"/>
      <c r="AF43" s="4"/>
      <c r="AI43" s="4">
        <v>180</v>
      </c>
      <c r="AK43" s="30">
        <f t="shared" si="23"/>
        <v>0</v>
      </c>
      <c r="AL43" s="30">
        <f t="shared" si="24"/>
        <v>0</v>
      </c>
      <c r="AM43" s="30">
        <v>0</v>
      </c>
      <c r="AN43" s="30">
        <f t="shared" si="25"/>
        <v>0</v>
      </c>
      <c r="AO43" s="30">
        <f t="shared" si="26"/>
        <v>0</v>
      </c>
      <c r="AP43" s="30">
        <f t="shared" si="27"/>
        <v>0</v>
      </c>
      <c r="AQ43" s="30">
        <f t="shared" si="28"/>
        <v>400</v>
      </c>
      <c r="AR43" s="30">
        <f t="shared" si="29"/>
        <v>0</v>
      </c>
      <c r="AS43" s="30">
        <v>0</v>
      </c>
      <c r="AT43" s="30">
        <f t="shared" si="36"/>
        <v>0</v>
      </c>
      <c r="AU43" s="30">
        <f t="shared" si="37"/>
        <v>0</v>
      </c>
      <c r="AV43" s="30">
        <f t="shared" si="38"/>
        <v>0</v>
      </c>
      <c r="AW43" s="30">
        <f t="shared" si="39"/>
        <v>0</v>
      </c>
      <c r="AX43" s="30">
        <f t="shared" si="40"/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f t="shared" si="30"/>
        <v>0</v>
      </c>
      <c r="BD43" s="30">
        <f t="shared" si="31"/>
        <v>0</v>
      </c>
      <c r="BE43" s="30">
        <v>0</v>
      </c>
      <c r="BF43" s="30">
        <v>0</v>
      </c>
      <c r="BG43" s="30">
        <f t="shared" si="32"/>
        <v>0</v>
      </c>
      <c r="BH43" s="30">
        <f t="shared" si="33"/>
        <v>0</v>
      </c>
      <c r="BI43" s="30">
        <f t="shared" si="34"/>
        <v>0</v>
      </c>
      <c r="BJ43" s="30">
        <f t="shared" si="35"/>
        <v>0</v>
      </c>
      <c r="BK43" s="30">
        <v>0</v>
      </c>
      <c r="BL43" s="30">
        <f t="shared" ref="BL43:BL74" si="41">IF(BL$7="A1",4*AG43+200,IF(BL$7="A2",3*AG43,IF(BL$7="B",3*AG43,4*AG43)))</f>
        <v>0</v>
      </c>
      <c r="BM43" s="30">
        <v>0</v>
      </c>
      <c r="BN43" s="30">
        <f t="shared" ref="BN43:BN74" si="42">IF(BN$7="A1",4*AI43+200,IF(BN$7="A2",3*AI43,IF(BN$7="B",3*AI43,4*AI43)))</f>
        <v>540</v>
      </c>
      <c r="BO43" s="37"/>
      <c r="BP43" s="37"/>
      <c r="BQ43" s="37"/>
      <c r="BR43" s="30"/>
      <c r="BS43" s="30"/>
      <c r="BT43" s="30"/>
      <c r="BU43" s="30"/>
      <c r="BV43" s="34"/>
      <c r="BW43" s="34"/>
      <c r="BX43" s="34"/>
      <c r="BY43" s="34"/>
      <c r="BZ43" s="34"/>
      <c r="CA43" s="34"/>
    </row>
    <row r="44" spans="1:79" x14ac:dyDescent="0.25">
      <c r="A44" t="s">
        <v>183</v>
      </c>
      <c r="B44" s="8" t="s">
        <v>587</v>
      </c>
      <c r="C44" s="8" t="s">
        <v>39</v>
      </c>
      <c r="D44" s="6">
        <f t="shared" si="0"/>
        <v>932</v>
      </c>
      <c r="S44" s="4">
        <v>9</v>
      </c>
      <c r="V44" s="4">
        <v>84</v>
      </c>
      <c r="AE44" s="4"/>
      <c r="AF44" s="4"/>
      <c r="AG44" s="4">
        <v>120</v>
      </c>
      <c r="AK44" s="30">
        <f t="shared" si="23"/>
        <v>0</v>
      </c>
      <c r="AL44" s="30">
        <f t="shared" si="24"/>
        <v>0</v>
      </c>
      <c r="AM44" s="30">
        <v>0</v>
      </c>
      <c r="AN44" s="30">
        <f t="shared" si="25"/>
        <v>0</v>
      </c>
      <c r="AO44" s="30">
        <f t="shared" si="26"/>
        <v>0</v>
      </c>
      <c r="AP44" s="30">
        <f t="shared" si="27"/>
        <v>0</v>
      </c>
      <c r="AQ44" s="30">
        <f t="shared" si="28"/>
        <v>0</v>
      </c>
      <c r="AR44" s="30">
        <f t="shared" si="29"/>
        <v>0</v>
      </c>
      <c r="AS44" s="30">
        <v>0</v>
      </c>
      <c r="AT44" s="30">
        <f t="shared" si="36"/>
        <v>0</v>
      </c>
      <c r="AU44" s="30">
        <f t="shared" si="37"/>
        <v>0</v>
      </c>
      <c r="AV44" s="30">
        <f t="shared" si="38"/>
        <v>0</v>
      </c>
      <c r="AW44" s="30">
        <f t="shared" si="39"/>
        <v>0</v>
      </c>
      <c r="AX44" s="30">
        <f t="shared" si="40"/>
        <v>36</v>
      </c>
      <c r="AY44" s="30">
        <v>0</v>
      </c>
      <c r="AZ44" s="30">
        <v>0</v>
      </c>
      <c r="BA44" s="30">
        <f>IF(BA$7="A1",4*V44+200,IF(BA$7="A2",3*V44,IF(BA$7="B",3*V44,4*V44)))</f>
        <v>536</v>
      </c>
      <c r="BB44" s="30">
        <v>0</v>
      </c>
      <c r="BC44" s="30">
        <f t="shared" si="30"/>
        <v>0</v>
      </c>
      <c r="BD44" s="30">
        <f t="shared" si="31"/>
        <v>0</v>
      </c>
      <c r="BE44" s="30">
        <v>0</v>
      </c>
      <c r="BF44" s="30">
        <v>0</v>
      </c>
      <c r="BG44" s="30">
        <f t="shared" si="32"/>
        <v>0</v>
      </c>
      <c r="BH44" s="30">
        <f t="shared" si="33"/>
        <v>0</v>
      </c>
      <c r="BI44" s="30">
        <f t="shared" si="34"/>
        <v>0</v>
      </c>
      <c r="BJ44" s="30">
        <f t="shared" si="35"/>
        <v>0</v>
      </c>
      <c r="BK44" s="30">
        <v>0</v>
      </c>
      <c r="BL44" s="30">
        <f t="shared" si="41"/>
        <v>360</v>
      </c>
      <c r="BM44" s="30">
        <v>0</v>
      </c>
      <c r="BN44" s="30">
        <f t="shared" si="42"/>
        <v>0</v>
      </c>
      <c r="BO44" s="37"/>
      <c r="BP44" s="37"/>
      <c r="BQ44" s="37"/>
      <c r="BR44" s="30"/>
      <c r="BS44" s="30"/>
      <c r="BT44" s="30"/>
      <c r="BU44" s="30"/>
      <c r="BV44" s="34"/>
      <c r="BW44" s="34"/>
      <c r="BX44" s="34"/>
      <c r="BY44" s="34"/>
      <c r="BZ44" s="34"/>
      <c r="CA44" s="34"/>
    </row>
    <row r="45" spans="1:79" x14ac:dyDescent="0.25">
      <c r="A45" t="s">
        <v>184</v>
      </c>
      <c r="B45" s="8" t="s">
        <v>67</v>
      </c>
      <c r="C45" s="8" t="s">
        <v>173</v>
      </c>
      <c r="D45" s="6">
        <f t="shared" si="0"/>
        <v>915</v>
      </c>
      <c r="O45" s="4">
        <v>6</v>
      </c>
      <c r="Q45" s="4">
        <v>33</v>
      </c>
      <c r="Y45" s="12">
        <v>80</v>
      </c>
      <c r="AE45" s="4"/>
      <c r="AF45" s="4"/>
      <c r="AG45" s="4">
        <v>36</v>
      </c>
      <c r="AK45" s="30">
        <f t="shared" si="23"/>
        <v>0</v>
      </c>
      <c r="AL45" s="30">
        <f t="shared" si="24"/>
        <v>0</v>
      </c>
      <c r="AM45" s="30">
        <v>0</v>
      </c>
      <c r="AN45" s="30">
        <f t="shared" si="25"/>
        <v>0</v>
      </c>
      <c r="AO45" s="30">
        <f t="shared" si="26"/>
        <v>0</v>
      </c>
      <c r="AP45" s="30">
        <f t="shared" si="27"/>
        <v>0</v>
      </c>
      <c r="AQ45" s="30">
        <f t="shared" si="28"/>
        <v>0</v>
      </c>
      <c r="AR45" s="30">
        <f t="shared" si="29"/>
        <v>0</v>
      </c>
      <c r="AS45" s="30">
        <v>0</v>
      </c>
      <c r="AT45" s="30">
        <f t="shared" si="36"/>
        <v>18</v>
      </c>
      <c r="AU45" s="30">
        <f t="shared" si="37"/>
        <v>0</v>
      </c>
      <c r="AV45" s="30">
        <f t="shared" si="38"/>
        <v>99</v>
      </c>
      <c r="AW45" s="30">
        <f t="shared" si="39"/>
        <v>0</v>
      </c>
      <c r="AX45" s="30">
        <f t="shared" si="40"/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f t="shared" si="30"/>
        <v>0</v>
      </c>
      <c r="BD45" s="30">
        <f t="shared" si="31"/>
        <v>240</v>
      </c>
      <c r="BE45" s="30">
        <v>0</v>
      </c>
      <c r="BF45" s="30">
        <v>0</v>
      </c>
      <c r="BG45" s="30">
        <f t="shared" si="32"/>
        <v>0</v>
      </c>
      <c r="BH45" s="30">
        <f t="shared" si="33"/>
        <v>0</v>
      </c>
      <c r="BI45" s="30">
        <f t="shared" si="34"/>
        <v>0</v>
      </c>
      <c r="BJ45" s="30">
        <f t="shared" si="35"/>
        <v>0</v>
      </c>
      <c r="BK45" s="30">
        <v>0</v>
      </c>
      <c r="BL45" s="30">
        <f t="shared" si="41"/>
        <v>108</v>
      </c>
      <c r="BM45" s="30">
        <v>0</v>
      </c>
      <c r="BN45" s="30">
        <f t="shared" si="42"/>
        <v>0</v>
      </c>
      <c r="BO45" s="37"/>
      <c r="BP45" s="37"/>
      <c r="BQ45" s="37"/>
      <c r="BR45" s="30"/>
      <c r="BS45" s="30"/>
      <c r="BT45" s="30"/>
      <c r="BU45" s="30"/>
      <c r="BV45" s="34"/>
      <c r="BW45" s="34"/>
      <c r="BX45" s="34"/>
      <c r="BY45" s="34">
        <v>450</v>
      </c>
      <c r="BZ45" s="34"/>
      <c r="CA45" s="34"/>
    </row>
    <row r="46" spans="1:79" x14ac:dyDescent="0.25">
      <c r="A46" t="s">
        <v>185</v>
      </c>
      <c r="B46" s="8" t="s">
        <v>13</v>
      </c>
      <c r="C46" s="8" t="s">
        <v>39</v>
      </c>
      <c r="D46" s="6">
        <f t="shared" si="0"/>
        <v>882</v>
      </c>
      <c r="G46" s="1">
        <v>90</v>
      </c>
      <c r="K46" s="4">
        <v>14</v>
      </c>
      <c r="O46" s="4">
        <v>12</v>
      </c>
      <c r="S46" s="4">
        <v>40</v>
      </c>
      <c r="X46" s="11"/>
      <c r="AE46" s="4"/>
      <c r="AF46" s="4"/>
      <c r="AK46" s="30">
        <f t="shared" si="23"/>
        <v>0</v>
      </c>
      <c r="AL46" s="30">
        <f t="shared" si="24"/>
        <v>270</v>
      </c>
      <c r="AM46" s="30">
        <v>0</v>
      </c>
      <c r="AN46" s="30">
        <f t="shared" si="25"/>
        <v>0</v>
      </c>
      <c r="AO46" s="30">
        <f t="shared" si="26"/>
        <v>0</v>
      </c>
      <c r="AP46" s="30">
        <f t="shared" si="27"/>
        <v>56</v>
      </c>
      <c r="AQ46" s="30">
        <f t="shared" si="28"/>
        <v>0</v>
      </c>
      <c r="AR46" s="30">
        <f t="shared" si="29"/>
        <v>0</v>
      </c>
      <c r="AS46" s="30">
        <v>0</v>
      </c>
      <c r="AT46" s="30">
        <f t="shared" si="36"/>
        <v>36</v>
      </c>
      <c r="AU46" s="30">
        <f t="shared" si="37"/>
        <v>0</v>
      </c>
      <c r="AV46" s="30">
        <f t="shared" si="38"/>
        <v>0</v>
      </c>
      <c r="AW46" s="30">
        <f t="shared" si="39"/>
        <v>0</v>
      </c>
      <c r="AX46" s="30">
        <f t="shared" si="40"/>
        <v>160</v>
      </c>
      <c r="AY46" s="30">
        <v>0</v>
      </c>
      <c r="AZ46" s="30">
        <v>0</v>
      </c>
      <c r="BA46" s="30">
        <v>0</v>
      </c>
      <c r="BB46" s="30">
        <v>0</v>
      </c>
      <c r="BC46" s="30">
        <f t="shared" si="30"/>
        <v>0</v>
      </c>
      <c r="BD46" s="30">
        <f t="shared" si="31"/>
        <v>0</v>
      </c>
      <c r="BE46" s="30">
        <v>0</v>
      </c>
      <c r="BF46" s="30">
        <v>0</v>
      </c>
      <c r="BG46" s="30">
        <f t="shared" si="32"/>
        <v>0</v>
      </c>
      <c r="BH46" s="30">
        <f t="shared" si="33"/>
        <v>0</v>
      </c>
      <c r="BI46" s="30">
        <f t="shared" si="34"/>
        <v>0</v>
      </c>
      <c r="BJ46" s="30">
        <f t="shared" si="35"/>
        <v>0</v>
      </c>
      <c r="BK46" s="30">
        <v>0</v>
      </c>
      <c r="BL46" s="30">
        <f t="shared" si="41"/>
        <v>0</v>
      </c>
      <c r="BM46" s="30">
        <v>0</v>
      </c>
      <c r="BN46" s="30">
        <f t="shared" si="42"/>
        <v>0</v>
      </c>
      <c r="BO46" s="37"/>
      <c r="BP46" s="37"/>
      <c r="BQ46" s="37"/>
      <c r="BR46" s="30"/>
      <c r="BS46" s="30"/>
      <c r="BT46" s="30"/>
      <c r="BU46" s="30"/>
      <c r="BV46" s="34"/>
      <c r="BW46" s="34"/>
      <c r="BX46" s="34"/>
      <c r="BY46" s="34">
        <v>360</v>
      </c>
      <c r="BZ46" s="34"/>
      <c r="CA46" s="34"/>
    </row>
    <row r="47" spans="1:79" x14ac:dyDescent="0.25">
      <c r="A47" t="s">
        <v>186</v>
      </c>
      <c r="B47" s="8" t="s">
        <v>380</v>
      </c>
      <c r="C47" s="8" t="s">
        <v>39</v>
      </c>
      <c r="D47" s="6">
        <f t="shared" si="0"/>
        <v>867</v>
      </c>
      <c r="O47" s="4">
        <v>21</v>
      </c>
      <c r="P47" s="4">
        <v>24</v>
      </c>
      <c r="AE47" s="4">
        <v>140</v>
      </c>
      <c r="AF47" s="4"/>
      <c r="AK47" s="30">
        <f t="shared" si="23"/>
        <v>0</v>
      </c>
      <c r="AL47" s="30">
        <f t="shared" si="24"/>
        <v>0</v>
      </c>
      <c r="AM47" s="30">
        <v>0</v>
      </c>
      <c r="AN47" s="30">
        <f t="shared" si="25"/>
        <v>0</v>
      </c>
      <c r="AO47" s="30">
        <f t="shared" si="26"/>
        <v>0</v>
      </c>
      <c r="AP47" s="30">
        <f t="shared" si="27"/>
        <v>0</v>
      </c>
      <c r="AQ47" s="30">
        <f t="shared" si="28"/>
        <v>0</v>
      </c>
      <c r="AR47" s="30">
        <f t="shared" si="29"/>
        <v>0</v>
      </c>
      <c r="AS47" s="30">
        <v>0</v>
      </c>
      <c r="AT47" s="30">
        <f t="shared" si="36"/>
        <v>63</v>
      </c>
      <c r="AU47" s="30">
        <f t="shared" si="37"/>
        <v>96</v>
      </c>
      <c r="AV47" s="30">
        <f t="shared" si="38"/>
        <v>0</v>
      </c>
      <c r="AW47" s="30">
        <f t="shared" si="39"/>
        <v>0</v>
      </c>
      <c r="AX47" s="30">
        <f t="shared" si="40"/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f t="shared" si="30"/>
        <v>0</v>
      </c>
      <c r="BD47" s="30">
        <f t="shared" si="31"/>
        <v>0</v>
      </c>
      <c r="BE47" s="30">
        <v>0</v>
      </c>
      <c r="BF47" s="30">
        <v>0</v>
      </c>
      <c r="BG47" s="30">
        <f t="shared" si="32"/>
        <v>0</v>
      </c>
      <c r="BH47" s="30">
        <f t="shared" si="33"/>
        <v>0</v>
      </c>
      <c r="BI47" s="30">
        <f t="shared" si="34"/>
        <v>0</v>
      </c>
      <c r="BJ47" s="30">
        <f t="shared" si="35"/>
        <v>420</v>
      </c>
      <c r="BK47" s="30">
        <v>0</v>
      </c>
      <c r="BL47" s="30">
        <f t="shared" si="41"/>
        <v>0</v>
      </c>
      <c r="BM47" s="30">
        <v>0</v>
      </c>
      <c r="BN47" s="30">
        <f t="shared" si="42"/>
        <v>0</v>
      </c>
      <c r="BO47" s="37"/>
      <c r="BP47" s="37"/>
      <c r="BQ47" s="37"/>
      <c r="BR47" s="30"/>
      <c r="BS47" s="30"/>
      <c r="BT47" s="30"/>
      <c r="BU47" s="30"/>
      <c r="BV47" s="34"/>
      <c r="BW47" s="34"/>
      <c r="BX47" s="34"/>
      <c r="BY47" s="34"/>
      <c r="BZ47" s="34"/>
      <c r="CA47" s="34">
        <v>288</v>
      </c>
    </row>
    <row r="48" spans="1:79" x14ac:dyDescent="0.25">
      <c r="A48" t="s">
        <v>187</v>
      </c>
      <c r="B48" s="8" t="s">
        <v>56</v>
      </c>
      <c r="C48" s="8" t="s">
        <v>37</v>
      </c>
      <c r="D48" s="6">
        <f t="shared" si="0"/>
        <v>849</v>
      </c>
      <c r="F48" s="4">
        <v>44</v>
      </c>
      <c r="G48" s="1"/>
      <c r="I48" s="4">
        <v>12</v>
      </c>
      <c r="J48" s="4">
        <v>200</v>
      </c>
      <c r="Q48" s="4">
        <v>27</v>
      </c>
      <c r="AC48" s="1"/>
      <c r="AE48" s="4"/>
      <c r="AF48" s="4"/>
      <c r="AK48" s="30">
        <f t="shared" si="23"/>
        <v>132</v>
      </c>
      <c r="AL48" s="30">
        <f t="shared" si="24"/>
        <v>0</v>
      </c>
      <c r="AM48" s="30">
        <v>0</v>
      </c>
      <c r="AN48" s="30">
        <f t="shared" si="25"/>
        <v>36</v>
      </c>
      <c r="AO48" s="30">
        <f t="shared" si="26"/>
        <v>600</v>
      </c>
      <c r="AP48" s="30">
        <f t="shared" si="27"/>
        <v>0</v>
      </c>
      <c r="AQ48" s="30">
        <f t="shared" si="28"/>
        <v>0</v>
      </c>
      <c r="AR48" s="30">
        <f t="shared" si="29"/>
        <v>0</v>
      </c>
      <c r="AS48" s="30">
        <v>0</v>
      </c>
      <c r="AT48" s="30">
        <f t="shared" si="36"/>
        <v>0</v>
      </c>
      <c r="AU48" s="30">
        <f t="shared" si="37"/>
        <v>0</v>
      </c>
      <c r="AV48" s="30">
        <f t="shared" si="38"/>
        <v>81</v>
      </c>
      <c r="AW48" s="30">
        <f t="shared" si="39"/>
        <v>0</v>
      </c>
      <c r="AX48" s="30">
        <f t="shared" si="40"/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f t="shared" si="30"/>
        <v>0</v>
      </c>
      <c r="BD48" s="30">
        <f t="shared" si="31"/>
        <v>0</v>
      </c>
      <c r="BE48" s="30">
        <v>0</v>
      </c>
      <c r="BF48" s="30">
        <v>0</v>
      </c>
      <c r="BG48" s="30">
        <f t="shared" si="32"/>
        <v>0</v>
      </c>
      <c r="BH48" s="30">
        <f t="shared" si="33"/>
        <v>0</v>
      </c>
      <c r="BI48" s="30">
        <f t="shared" si="34"/>
        <v>0</v>
      </c>
      <c r="BJ48" s="30">
        <f t="shared" si="35"/>
        <v>0</v>
      </c>
      <c r="BK48" s="30">
        <v>0</v>
      </c>
      <c r="BL48" s="30">
        <f t="shared" si="41"/>
        <v>0</v>
      </c>
      <c r="BM48" s="30">
        <v>0</v>
      </c>
      <c r="BN48" s="30">
        <f t="shared" si="42"/>
        <v>0</v>
      </c>
      <c r="BO48" s="37"/>
      <c r="BP48" s="37"/>
      <c r="BQ48" s="37"/>
      <c r="BR48" s="30"/>
      <c r="BS48" s="30"/>
      <c r="BT48" s="30"/>
      <c r="BU48" s="30"/>
      <c r="BV48" s="34"/>
      <c r="BW48" s="34"/>
      <c r="BX48" s="34"/>
      <c r="BY48" s="34"/>
      <c r="BZ48" s="34"/>
      <c r="CA48" s="34"/>
    </row>
    <row r="49" spans="1:79" x14ac:dyDescent="0.25">
      <c r="A49" t="s">
        <v>188</v>
      </c>
      <c r="B49" s="8" t="s">
        <v>58</v>
      </c>
      <c r="C49" s="8" t="s">
        <v>162</v>
      </c>
      <c r="D49" s="6">
        <f t="shared" si="0"/>
        <v>789</v>
      </c>
      <c r="F49" s="4">
        <v>4</v>
      </c>
      <c r="G49" s="1"/>
      <c r="I49" s="4">
        <v>48</v>
      </c>
      <c r="O49" s="4">
        <v>27</v>
      </c>
      <c r="Q49" s="4">
        <v>72</v>
      </c>
      <c r="S49" s="4">
        <v>1</v>
      </c>
      <c r="X49" s="11"/>
      <c r="AE49" s="4"/>
      <c r="AF49" s="4"/>
      <c r="AI49" s="4">
        <v>36</v>
      </c>
      <c r="AK49" s="30">
        <f t="shared" si="23"/>
        <v>12</v>
      </c>
      <c r="AL49" s="30">
        <f t="shared" si="24"/>
        <v>0</v>
      </c>
      <c r="AM49" s="30">
        <v>0</v>
      </c>
      <c r="AN49" s="30">
        <f t="shared" si="25"/>
        <v>144</v>
      </c>
      <c r="AO49" s="30">
        <f t="shared" si="26"/>
        <v>0</v>
      </c>
      <c r="AP49" s="30">
        <f t="shared" si="27"/>
        <v>0</v>
      </c>
      <c r="AQ49" s="30">
        <f t="shared" si="28"/>
        <v>0</v>
      </c>
      <c r="AR49" s="30">
        <f t="shared" si="29"/>
        <v>0</v>
      </c>
      <c r="AS49" s="30">
        <v>0</v>
      </c>
      <c r="AT49" s="30">
        <f t="shared" si="36"/>
        <v>81</v>
      </c>
      <c r="AU49" s="30">
        <f t="shared" si="37"/>
        <v>0</v>
      </c>
      <c r="AV49" s="30">
        <f t="shared" si="38"/>
        <v>216</v>
      </c>
      <c r="AW49" s="30">
        <f t="shared" si="39"/>
        <v>0</v>
      </c>
      <c r="AX49" s="30">
        <f t="shared" si="40"/>
        <v>4</v>
      </c>
      <c r="AY49" s="30">
        <v>0</v>
      </c>
      <c r="AZ49" s="30">
        <v>0</v>
      </c>
      <c r="BA49" s="30">
        <v>0</v>
      </c>
      <c r="BB49" s="30">
        <v>0</v>
      </c>
      <c r="BC49" s="30">
        <f t="shared" si="30"/>
        <v>0</v>
      </c>
      <c r="BD49" s="30">
        <f t="shared" si="31"/>
        <v>0</v>
      </c>
      <c r="BE49" s="30">
        <v>0</v>
      </c>
      <c r="BF49" s="30">
        <v>0</v>
      </c>
      <c r="BG49" s="30">
        <f t="shared" si="32"/>
        <v>0</v>
      </c>
      <c r="BH49" s="30">
        <f t="shared" si="33"/>
        <v>0</v>
      </c>
      <c r="BI49" s="30">
        <f t="shared" si="34"/>
        <v>0</v>
      </c>
      <c r="BJ49" s="30">
        <f t="shared" si="35"/>
        <v>0</v>
      </c>
      <c r="BK49" s="30">
        <v>0</v>
      </c>
      <c r="BL49" s="30">
        <f t="shared" si="41"/>
        <v>0</v>
      </c>
      <c r="BM49" s="30">
        <v>0</v>
      </c>
      <c r="BN49" s="30">
        <f t="shared" si="42"/>
        <v>108</v>
      </c>
      <c r="BO49" s="37"/>
      <c r="BP49" s="37"/>
      <c r="BQ49" s="37"/>
      <c r="BR49" s="30"/>
      <c r="BS49" s="30"/>
      <c r="BT49" s="30"/>
      <c r="BU49" s="30"/>
      <c r="BV49" s="34">
        <v>128</v>
      </c>
      <c r="BW49" s="34">
        <v>96</v>
      </c>
      <c r="BX49" s="34"/>
      <c r="BY49" s="34"/>
      <c r="BZ49" s="34"/>
      <c r="CA49" s="34"/>
    </row>
    <row r="50" spans="1:79" x14ac:dyDescent="0.25">
      <c r="A50" t="s">
        <v>189</v>
      </c>
      <c r="B50" s="8" t="s">
        <v>259</v>
      </c>
      <c r="C50" s="8" t="s">
        <v>37</v>
      </c>
      <c r="D50" s="6">
        <f t="shared" si="0"/>
        <v>750</v>
      </c>
      <c r="K50" s="1">
        <v>35</v>
      </c>
      <c r="S50" s="4">
        <v>70</v>
      </c>
      <c r="AB50" s="4">
        <v>110</v>
      </c>
      <c r="AC50" s="1"/>
      <c r="AE50" s="4"/>
      <c r="AF50" s="4"/>
      <c r="AK50" s="30">
        <f t="shared" si="23"/>
        <v>0</v>
      </c>
      <c r="AL50" s="30">
        <f t="shared" si="24"/>
        <v>0</v>
      </c>
      <c r="AM50" s="30">
        <v>0</v>
      </c>
      <c r="AN50" s="30">
        <f t="shared" si="25"/>
        <v>0</v>
      </c>
      <c r="AO50" s="30">
        <f t="shared" si="26"/>
        <v>0</v>
      </c>
      <c r="AP50" s="30">
        <f t="shared" si="27"/>
        <v>140</v>
      </c>
      <c r="AQ50" s="30">
        <f t="shared" si="28"/>
        <v>0</v>
      </c>
      <c r="AR50" s="30">
        <f t="shared" si="29"/>
        <v>0</v>
      </c>
      <c r="AS50" s="30">
        <v>0</v>
      </c>
      <c r="AT50" s="30">
        <f t="shared" si="36"/>
        <v>0</v>
      </c>
      <c r="AU50" s="30">
        <f t="shared" si="37"/>
        <v>0</v>
      </c>
      <c r="AV50" s="30">
        <f t="shared" si="38"/>
        <v>0</v>
      </c>
      <c r="AW50" s="30">
        <f t="shared" si="39"/>
        <v>0</v>
      </c>
      <c r="AX50" s="30">
        <f t="shared" si="40"/>
        <v>280</v>
      </c>
      <c r="AY50" s="30">
        <v>0</v>
      </c>
      <c r="AZ50" s="30">
        <v>0</v>
      </c>
      <c r="BA50" s="30">
        <v>0</v>
      </c>
      <c r="BB50" s="30">
        <v>0</v>
      </c>
      <c r="BC50" s="30">
        <f t="shared" si="30"/>
        <v>0</v>
      </c>
      <c r="BD50" s="30">
        <f t="shared" si="31"/>
        <v>0</v>
      </c>
      <c r="BE50" s="30">
        <v>0</v>
      </c>
      <c r="BF50" s="30">
        <v>0</v>
      </c>
      <c r="BG50" s="30">
        <f t="shared" si="32"/>
        <v>330</v>
      </c>
      <c r="BH50" s="30">
        <f t="shared" si="33"/>
        <v>0</v>
      </c>
      <c r="BI50" s="30">
        <f t="shared" si="34"/>
        <v>0</v>
      </c>
      <c r="BJ50" s="30">
        <f t="shared" si="35"/>
        <v>0</v>
      </c>
      <c r="BK50" s="30">
        <v>0</v>
      </c>
      <c r="BL50" s="30">
        <f t="shared" si="41"/>
        <v>0</v>
      </c>
      <c r="BM50" s="30">
        <v>0</v>
      </c>
      <c r="BN50" s="30">
        <f t="shared" si="42"/>
        <v>0</v>
      </c>
      <c r="BO50" s="37"/>
      <c r="BP50" s="37"/>
      <c r="BQ50" s="37"/>
      <c r="BR50" s="30"/>
      <c r="BS50" s="30"/>
      <c r="BT50" s="30"/>
      <c r="BU50" s="30"/>
      <c r="BV50" s="34"/>
      <c r="BW50" s="34"/>
      <c r="BX50" s="34"/>
      <c r="BY50" s="34"/>
      <c r="BZ50" s="34"/>
      <c r="CA50" s="34"/>
    </row>
    <row r="51" spans="1:79" x14ac:dyDescent="0.25">
      <c r="A51" t="s">
        <v>190</v>
      </c>
      <c r="B51" s="8" t="s">
        <v>212</v>
      </c>
      <c r="C51" s="8" t="s">
        <v>36</v>
      </c>
      <c r="D51" s="6">
        <f t="shared" si="0"/>
        <v>693</v>
      </c>
      <c r="J51" s="4">
        <v>36</v>
      </c>
      <c r="Q51" s="4">
        <v>105</v>
      </c>
      <c r="Y51" s="12">
        <v>90</v>
      </c>
      <c r="AC51" s="1"/>
      <c r="AE51" s="4"/>
      <c r="AF51" s="4"/>
      <c r="AK51" s="30">
        <f t="shared" si="23"/>
        <v>0</v>
      </c>
      <c r="AL51" s="30">
        <f t="shared" si="24"/>
        <v>0</v>
      </c>
      <c r="AM51" s="30">
        <v>0</v>
      </c>
      <c r="AN51" s="30">
        <f t="shared" si="25"/>
        <v>0</v>
      </c>
      <c r="AO51" s="30">
        <f t="shared" si="26"/>
        <v>108</v>
      </c>
      <c r="AP51" s="30">
        <f t="shared" si="27"/>
        <v>0</v>
      </c>
      <c r="AQ51" s="30">
        <f t="shared" si="28"/>
        <v>0</v>
      </c>
      <c r="AR51" s="30">
        <f t="shared" si="29"/>
        <v>0</v>
      </c>
      <c r="AS51" s="30">
        <v>0</v>
      </c>
      <c r="AT51" s="30">
        <f t="shared" si="36"/>
        <v>0</v>
      </c>
      <c r="AU51" s="30">
        <f t="shared" si="37"/>
        <v>0</v>
      </c>
      <c r="AV51" s="30">
        <f t="shared" si="38"/>
        <v>315</v>
      </c>
      <c r="AW51" s="30">
        <f t="shared" si="39"/>
        <v>0</v>
      </c>
      <c r="AX51" s="30">
        <f t="shared" si="40"/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f t="shared" si="30"/>
        <v>0</v>
      </c>
      <c r="BD51" s="30">
        <f t="shared" si="31"/>
        <v>270</v>
      </c>
      <c r="BE51" s="30">
        <v>0</v>
      </c>
      <c r="BF51" s="30">
        <v>0</v>
      </c>
      <c r="BG51" s="30">
        <f t="shared" si="32"/>
        <v>0</v>
      </c>
      <c r="BH51" s="30">
        <f t="shared" si="33"/>
        <v>0</v>
      </c>
      <c r="BI51" s="30">
        <f t="shared" si="34"/>
        <v>0</v>
      </c>
      <c r="BJ51" s="30">
        <f t="shared" si="35"/>
        <v>0</v>
      </c>
      <c r="BK51" s="30">
        <v>0</v>
      </c>
      <c r="BL51" s="30">
        <f t="shared" si="41"/>
        <v>0</v>
      </c>
      <c r="BM51" s="30">
        <v>0</v>
      </c>
      <c r="BN51" s="30">
        <f t="shared" si="42"/>
        <v>0</v>
      </c>
      <c r="BO51" s="37"/>
      <c r="BP51" s="37"/>
      <c r="BQ51" s="37"/>
      <c r="BR51" s="30"/>
      <c r="BS51" s="30"/>
      <c r="BT51" s="30"/>
      <c r="BU51" s="30"/>
      <c r="BV51" s="34"/>
      <c r="BW51" s="34"/>
      <c r="BX51" s="34"/>
      <c r="BY51" s="34"/>
      <c r="BZ51" s="34"/>
      <c r="CA51" s="34"/>
    </row>
    <row r="52" spans="1:79" x14ac:dyDescent="0.25">
      <c r="A52" t="s">
        <v>191</v>
      </c>
      <c r="B52" s="8" t="s">
        <v>605</v>
      </c>
      <c r="C52" s="8" t="s">
        <v>306</v>
      </c>
      <c r="D52" s="6">
        <f t="shared" si="0"/>
        <v>680</v>
      </c>
      <c r="E52" s="1"/>
      <c r="V52" s="4">
        <v>120</v>
      </c>
      <c r="AE52" s="4"/>
      <c r="AF52" s="4"/>
      <c r="AK52" s="30">
        <f t="shared" si="23"/>
        <v>0</v>
      </c>
      <c r="AL52" s="30">
        <f t="shared" si="24"/>
        <v>0</v>
      </c>
      <c r="AM52" s="30">
        <v>0</v>
      </c>
      <c r="AN52" s="30">
        <f t="shared" si="25"/>
        <v>0</v>
      </c>
      <c r="AO52" s="30">
        <f t="shared" si="26"/>
        <v>0</v>
      </c>
      <c r="AP52" s="30">
        <f t="shared" si="27"/>
        <v>0</v>
      </c>
      <c r="AQ52" s="30">
        <f t="shared" si="28"/>
        <v>0</v>
      </c>
      <c r="AR52" s="30">
        <f t="shared" si="29"/>
        <v>0</v>
      </c>
      <c r="AS52" s="30">
        <v>0</v>
      </c>
      <c r="AT52" s="30">
        <f t="shared" si="36"/>
        <v>0</v>
      </c>
      <c r="AU52" s="30">
        <f t="shared" si="37"/>
        <v>0</v>
      </c>
      <c r="AV52" s="30">
        <f t="shared" si="38"/>
        <v>0</v>
      </c>
      <c r="AW52" s="30">
        <f t="shared" si="39"/>
        <v>0</v>
      </c>
      <c r="AX52" s="30">
        <f t="shared" si="40"/>
        <v>0</v>
      </c>
      <c r="AY52" s="30">
        <v>0</v>
      </c>
      <c r="AZ52" s="30">
        <v>0</v>
      </c>
      <c r="BA52" s="30">
        <f>IF(BA$7="A1",4*V52+200,IF(BA$7="A2",3*V52,IF(BA$7="B",3*V52,4*V52)))</f>
        <v>680</v>
      </c>
      <c r="BB52" s="30">
        <v>0</v>
      </c>
      <c r="BC52" s="30">
        <f t="shared" si="30"/>
        <v>0</v>
      </c>
      <c r="BD52" s="30">
        <f t="shared" si="31"/>
        <v>0</v>
      </c>
      <c r="BE52" s="30">
        <v>0</v>
      </c>
      <c r="BF52" s="30">
        <v>0</v>
      </c>
      <c r="BG52" s="30">
        <f t="shared" si="32"/>
        <v>0</v>
      </c>
      <c r="BH52" s="30">
        <f t="shared" si="33"/>
        <v>0</v>
      </c>
      <c r="BI52" s="30">
        <f t="shared" si="34"/>
        <v>0</v>
      </c>
      <c r="BJ52" s="30">
        <f t="shared" si="35"/>
        <v>0</v>
      </c>
      <c r="BK52" s="30">
        <v>0</v>
      </c>
      <c r="BL52" s="30">
        <f t="shared" si="41"/>
        <v>0</v>
      </c>
      <c r="BM52" s="30">
        <v>0</v>
      </c>
      <c r="BN52" s="30">
        <f t="shared" si="42"/>
        <v>0</v>
      </c>
      <c r="BO52" s="37"/>
      <c r="BP52" s="37"/>
      <c r="BQ52" s="37"/>
      <c r="BR52" s="30"/>
      <c r="BS52" s="30"/>
      <c r="BT52" s="30"/>
      <c r="BU52" s="30"/>
      <c r="BV52" s="34"/>
      <c r="BW52" s="34"/>
      <c r="BX52" s="34"/>
      <c r="BY52" s="34"/>
      <c r="BZ52" s="34"/>
      <c r="CA52" s="34"/>
    </row>
    <row r="53" spans="1:79" x14ac:dyDescent="0.25">
      <c r="A53" t="s">
        <v>192</v>
      </c>
      <c r="B53" s="8" t="s">
        <v>401</v>
      </c>
      <c r="C53" s="8" t="s">
        <v>43</v>
      </c>
      <c r="D53" s="6">
        <f t="shared" si="0"/>
        <v>620</v>
      </c>
      <c r="P53" s="4">
        <v>26</v>
      </c>
      <c r="R53" s="4">
        <v>100</v>
      </c>
      <c r="AB53" s="4">
        <v>70</v>
      </c>
      <c r="AE53" s="4">
        <v>2</v>
      </c>
      <c r="AF53" s="4"/>
      <c r="AK53" s="30">
        <f t="shared" si="23"/>
        <v>0</v>
      </c>
      <c r="AL53" s="30">
        <f t="shared" si="24"/>
        <v>0</v>
      </c>
      <c r="AM53" s="30">
        <v>0</v>
      </c>
      <c r="AN53" s="30">
        <f t="shared" si="25"/>
        <v>0</v>
      </c>
      <c r="AO53" s="30">
        <f t="shared" si="26"/>
        <v>0</v>
      </c>
      <c r="AP53" s="30">
        <f t="shared" si="27"/>
        <v>0</v>
      </c>
      <c r="AQ53" s="30">
        <f t="shared" si="28"/>
        <v>0</v>
      </c>
      <c r="AR53" s="30">
        <f t="shared" si="29"/>
        <v>0</v>
      </c>
      <c r="AS53" s="30">
        <v>0</v>
      </c>
      <c r="AT53" s="30">
        <f t="shared" si="36"/>
        <v>0</v>
      </c>
      <c r="AU53" s="30">
        <f t="shared" si="37"/>
        <v>104</v>
      </c>
      <c r="AV53" s="30">
        <f t="shared" si="38"/>
        <v>0</v>
      </c>
      <c r="AW53" s="30">
        <f t="shared" si="39"/>
        <v>300</v>
      </c>
      <c r="AX53" s="30">
        <f t="shared" si="40"/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f t="shared" si="30"/>
        <v>0</v>
      </c>
      <c r="BD53" s="30">
        <f t="shared" si="31"/>
        <v>0</v>
      </c>
      <c r="BE53" s="30">
        <v>0</v>
      </c>
      <c r="BF53" s="30">
        <v>0</v>
      </c>
      <c r="BG53" s="30">
        <f t="shared" si="32"/>
        <v>210</v>
      </c>
      <c r="BH53" s="30">
        <f t="shared" si="33"/>
        <v>0</v>
      </c>
      <c r="BI53" s="30">
        <f t="shared" si="34"/>
        <v>0</v>
      </c>
      <c r="BJ53" s="30">
        <f t="shared" si="35"/>
        <v>6</v>
      </c>
      <c r="BK53" s="30">
        <v>0</v>
      </c>
      <c r="BL53" s="30">
        <f t="shared" si="41"/>
        <v>0</v>
      </c>
      <c r="BM53" s="30">
        <v>0</v>
      </c>
      <c r="BN53" s="30">
        <f t="shared" si="42"/>
        <v>0</v>
      </c>
      <c r="BO53" s="37"/>
      <c r="BP53" s="37"/>
      <c r="BQ53" s="37"/>
      <c r="BR53" s="30"/>
      <c r="BS53" s="30"/>
      <c r="BT53" s="30"/>
      <c r="BU53" s="30"/>
      <c r="BV53" s="34"/>
      <c r="BW53" s="34"/>
      <c r="BX53" s="34"/>
      <c r="BY53" s="34"/>
      <c r="BZ53" s="34"/>
      <c r="CA53" s="34"/>
    </row>
    <row r="54" spans="1:79" x14ac:dyDescent="0.25">
      <c r="A54" t="s">
        <v>193</v>
      </c>
      <c r="B54" t="s">
        <v>843</v>
      </c>
      <c r="C54" t="s">
        <v>786</v>
      </c>
      <c r="D54" s="6">
        <f t="shared" si="0"/>
        <v>617</v>
      </c>
      <c r="AI54" s="4">
        <v>54</v>
      </c>
      <c r="AK54" s="30">
        <f t="shared" si="23"/>
        <v>0</v>
      </c>
      <c r="AL54" s="30">
        <f t="shared" si="24"/>
        <v>0</v>
      </c>
      <c r="AM54" s="30">
        <v>0</v>
      </c>
      <c r="AN54" s="30">
        <f t="shared" si="25"/>
        <v>0</v>
      </c>
      <c r="AO54" s="30">
        <f t="shared" si="26"/>
        <v>0</v>
      </c>
      <c r="AP54" s="30">
        <f t="shared" si="27"/>
        <v>0</v>
      </c>
      <c r="AQ54" s="30">
        <f t="shared" si="28"/>
        <v>0</v>
      </c>
      <c r="AR54" s="30">
        <f t="shared" si="29"/>
        <v>0</v>
      </c>
      <c r="AS54" s="30">
        <v>0</v>
      </c>
      <c r="AT54" s="30">
        <f t="shared" si="36"/>
        <v>0</v>
      </c>
      <c r="AU54" s="30">
        <f t="shared" si="37"/>
        <v>0</v>
      </c>
      <c r="AV54" s="30">
        <f t="shared" si="38"/>
        <v>0</v>
      </c>
      <c r="AW54" s="30">
        <f t="shared" si="39"/>
        <v>0</v>
      </c>
      <c r="AX54" s="30">
        <f t="shared" si="40"/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f t="shared" si="30"/>
        <v>0</v>
      </c>
      <c r="BD54" s="30">
        <f t="shared" si="31"/>
        <v>0</v>
      </c>
      <c r="BE54" s="30">
        <v>0</v>
      </c>
      <c r="BF54" s="30">
        <v>0</v>
      </c>
      <c r="BG54" s="30">
        <f t="shared" si="32"/>
        <v>0</v>
      </c>
      <c r="BH54" s="30">
        <f t="shared" si="33"/>
        <v>0</v>
      </c>
      <c r="BI54" s="30">
        <f t="shared" si="34"/>
        <v>0</v>
      </c>
      <c r="BJ54" s="30">
        <f t="shared" si="35"/>
        <v>0</v>
      </c>
      <c r="BK54" s="30">
        <v>0</v>
      </c>
      <c r="BL54" s="30">
        <f t="shared" si="41"/>
        <v>0</v>
      </c>
      <c r="BM54" s="30">
        <v>0</v>
      </c>
      <c r="BN54" s="30">
        <f t="shared" si="42"/>
        <v>162</v>
      </c>
      <c r="BO54" s="37"/>
      <c r="BP54" s="37"/>
      <c r="BQ54" s="37"/>
      <c r="BR54" s="30"/>
      <c r="BS54" s="30"/>
      <c r="BT54" s="30"/>
      <c r="BU54" s="30"/>
      <c r="BV54" s="34"/>
      <c r="BW54" s="34"/>
      <c r="BX54" s="34"/>
      <c r="BY54" s="34">
        <v>315</v>
      </c>
      <c r="BZ54" s="34">
        <v>140</v>
      </c>
      <c r="CA54" s="34"/>
    </row>
    <row r="55" spans="1:79" x14ac:dyDescent="0.25">
      <c r="A55" t="s">
        <v>194</v>
      </c>
      <c r="B55" s="8" t="s">
        <v>256</v>
      </c>
      <c r="C55" s="8" t="s">
        <v>275</v>
      </c>
      <c r="D55" s="6">
        <f t="shared" si="0"/>
        <v>617</v>
      </c>
      <c r="K55" s="1">
        <v>80</v>
      </c>
      <c r="AD55" s="4">
        <v>45</v>
      </c>
      <c r="AE55" s="4"/>
      <c r="AF55" s="4"/>
      <c r="AK55" s="30">
        <f t="shared" si="23"/>
        <v>0</v>
      </c>
      <c r="AL55" s="30">
        <f t="shared" si="24"/>
        <v>0</v>
      </c>
      <c r="AM55" s="30">
        <v>0</v>
      </c>
      <c r="AN55" s="30">
        <f t="shared" si="25"/>
        <v>0</v>
      </c>
      <c r="AO55" s="30">
        <f t="shared" si="26"/>
        <v>0</v>
      </c>
      <c r="AP55" s="30">
        <f t="shared" si="27"/>
        <v>320</v>
      </c>
      <c r="AQ55" s="30">
        <f t="shared" si="28"/>
        <v>0</v>
      </c>
      <c r="AR55" s="30">
        <f t="shared" si="29"/>
        <v>0</v>
      </c>
      <c r="AS55" s="30">
        <v>0</v>
      </c>
      <c r="AT55" s="30">
        <f t="shared" si="36"/>
        <v>0</v>
      </c>
      <c r="AU55" s="30">
        <f t="shared" si="37"/>
        <v>0</v>
      </c>
      <c r="AV55" s="30">
        <f t="shared" si="38"/>
        <v>0</v>
      </c>
      <c r="AW55" s="30">
        <f t="shared" si="39"/>
        <v>0</v>
      </c>
      <c r="AX55" s="30">
        <f t="shared" si="40"/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f t="shared" si="30"/>
        <v>0</v>
      </c>
      <c r="BD55" s="30">
        <f t="shared" si="31"/>
        <v>0</v>
      </c>
      <c r="BE55" s="30">
        <v>0</v>
      </c>
      <c r="BF55" s="30">
        <v>0</v>
      </c>
      <c r="BG55" s="30">
        <f t="shared" si="32"/>
        <v>0</v>
      </c>
      <c r="BH55" s="30">
        <f t="shared" si="33"/>
        <v>0</v>
      </c>
      <c r="BI55" s="30">
        <f t="shared" si="34"/>
        <v>180</v>
      </c>
      <c r="BJ55" s="30">
        <f t="shared" si="35"/>
        <v>0</v>
      </c>
      <c r="BK55" s="30">
        <v>0</v>
      </c>
      <c r="BL55" s="30">
        <f t="shared" si="41"/>
        <v>0</v>
      </c>
      <c r="BM55" s="30">
        <v>0</v>
      </c>
      <c r="BN55" s="30">
        <f t="shared" si="42"/>
        <v>0</v>
      </c>
      <c r="BO55" s="37"/>
      <c r="BP55" s="37"/>
      <c r="BQ55" s="37"/>
      <c r="BR55" s="30"/>
      <c r="BS55" s="30"/>
      <c r="BT55" s="30"/>
      <c r="BU55" s="30"/>
      <c r="BV55" s="34"/>
      <c r="BW55" s="34"/>
      <c r="BX55" s="34"/>
      <c r="BY55" s="34"/>
      <c r="BZ55" s="34"/>
      <c r="CA55" s="34">
        <v>117</v>
      </c>
    </row>
    <row r="56" spans="1:79" x14ac:dyDescent="0.25">
      <c r="A56" t="s">
        <v>195</v>
      </c>
      <c r="B56" s="8" t="s">
        <v>73</v>
      </c>
      <c r="C56" s="8" t="s">
        <v>92</v>
      </c>
      <c r="D56" s="6">
        <f t="shared" si="0"/>
        <v>592</v>
      </c>
      <c r="K56" s="1">
        <v>70</v>
      </c>
      <c r="O56" s="4">
        <v>48</v>
      </c>
      <c r="AD56" s="4">
        <v>24</v>
      </c>
      <c r="AE56" s="4"/>
      <c r="AF56" s="4"/>
      <c r="AG56" s="4">
        <v>24</v>
      </c>
      <c r="AK56" s="30">
        <f t="shared" si="23"/>
        <v>0</v>
      </c>
      <c r="AL56" s="30">
        <f t="shared" si="24"/>
        <v>0</v>
      </c>
      <c r="AM56" s="30">
        <v>0</v>
      </c>
      <c r="AN56" s="30">
        <f t="shared" si="25"/>
        <v>0</v>
      </c>
      <c r="AO56" s="30">
        <f t="shared" si="26"/>
        <v>0</v>
      </c>
      <c r="AP56" s="30">
        <f t="shared" si="27"/>
        <v>280</v>
      </c>
      <c r="AQ56" s="30">
        <f t="shared" si="28"/>
        <v>0</v>
      </c>
      <c r="AR56" s="30">
        <f t="shared" si="29"/>
        <v>0</v>
      </c>
      <c r="AS56" s="30">
        <v>0</v>
      </c>
      <c r="AT56" s="30">
        <f t="shared" si="36"/>
        <v>144</v>
      </c>
      <c r="AU56" s="30">
        <f t="shared" si="37"/>
        <v>0</v>
      </c>
      <c r="AV56" s="30">
        <f t="shared" si="38"/>
        <v>0</v>
      </c>
      <c r="AW56" s="30">
        <f t="shared" si="39"/>
        <v>0</v>
      </c>
      <c r="AX56" s="30">
        <f t="shared" si="40"/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f t="shared" si="30"/>
        <v>0</v>
      </c>
      <c r="BD56" s="30">
        <f t="shared" si="31"/>
        <v>0</v>
      </c>
      <c r="BE56" s="30">
        <v>0</v>
      </c>
      <c r="BF56" s="30">
        <v>0</v>
      </c>
      <c r="BG56" s="30">
        <f t="shared" si="32"/>
        <v>0</v>
      </c>
      <c r="BH56" s="30">
        <f t="shared" si="33"/>
        <v>0</v>
      </c>
      <c r="BI56" s="30">
        <f t="shared" si="34"/>
        <v>96</v>
      </c>
      <c r="BJ56" s="30">
        <f t="shared" si="35"/>
        <v>0</v>
      </c>
      <c r="BK56" s="30">
        <v>0</v>
      </c>
      <c r="BL56" s="30">
        <f t="shared" si="41"/>
        <v>72</v>
      </c>
      <c r="BM56" s="30">
        <v>0</v>
      </c>
      <c r="BN56" s="30">
        <f t="shared" si="42"/>
        <v>0</v>
      </c>
      <c r="BO56" s="37"/>
      <c r="BP56" s="37"/>
      <c r="BQ56" s="37"/>
      <c r="BR56" s="30"/>
      <c r="BS56" s="30"/>
      <c r="BT56" s="30"/>
      <c r="BU56" s="30"/>
      <c r="BV56" s="34"/>
      <c r="BW56" s="34"/>
      <c r="BX56" s="34"/>
      <c r="BY56" s="34"/>
      <c r="BZ56" s="34"/>
      <c r="CA56" s="34"/>
    </row>
    <row r="57" spans="1:79" x14ac:dyDescent="0.25">
      <c r="A57" t="s">
        <v>196</v>
      </c>
      <c r="B57" s="8" t="s">
        <v>489</v>
      </c>
      <c r="C57" s="8" t="s">
        <v>37</v>
      </c>
      <c r="D57" s="6">
        <f t="shared" si="0"/>
        <v>508</v>
      </c>
      <c r="E57" s="1"/>
      <c r="AD57" s="4">
        <v>22</v>
      </c>
      <c r="AE57" s="4"/>
      <c r="AF57" s="4"/>
      <c r="AK57" s="30">
        <f t="shared" si="23"/>
        <v>0</v>
      </c>
      <c r="AL57" s="30">
        <f t="shared" si="24"/>
        <v>0</v>
      </c>
      <c r="AM57" s="30">
        <v>0</v>
      </c>
      <c r="AN57" s="30">
        <f t="shared" si="25"/>
        <v>0</v>
      </c>
      <c r="AO57" s="30">
        <f t="shared" si="26"/>
        <v>0</v>
      </c>
      <c r="AP57" s="30">
        <f t="shared" si="27"/>
        <v>0</v>
      </c>
      <c r="AQ57" s="30">
        <f t="shared" si="28"/>
        <v>0</v>
      </c>
      <c r="AR57" s="30">
        <f t="shared" si="29"/>
        <v>0</v>
      </c>
      <c r="AS57" s="30">
        <v>0</v>
      </c>
      <c r="AT57" s="30">
        <f t="shared" si="36"/>
        <v>0</v>
      </c>
      <c r="AU57" s="30">
        <f t="shared" si="37"/>
        <v>0</v>
      </c>
      <c r="AV57" s="30">
        <f t="shared" si="38"/>
        <v>0</v>
      </c>
      <c r="AW57" s="30">
        <f t="shared" si="39"/>
        <v>0</v>
      </c>
      <c r="AX57" s="30">
        <f t="shared" si="40"/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f t="shared" si="30"/>
        <v>0</v>
      </c>
      <c r="BD57" s="30">
        <f t="shared" si="31"/>
        <v>0</v>
      </c>
      <c r="BE57" s="30">
        <v>0</v>
      </c>
      <c r="BF57" s="30">
        <v>0</v>
      </c>
      <c r="BG57" s="30">
        <f t="shared" si="32"/>
        <v>0</v>
      </c>
      <c r="BH57" s="30">
        <f t="shared" si="33"/>
        <v>0</v>
      </c>
      <c r="BI57" s="30">
        <f t="shared" si="34"/>
        <v>88</v>
      </c>
      <c r="BJ57" s="30">
        <f t="shared" si="35"/>
        <v>0</v>
      </c>
      <c r="BK57" s="30">
        <v>0</v>
      </c>
      <c r="BL57" s="30">
        <f t="shared" si="41"/>
        <v>0</v>
      </c>
      <c r="BM57" s="30">
        <v>0</v>
      </c>
      <c r="BN57" s="30">
        <f t="shared" si="42"/>
        <v>0</v>
      </c>
      <c r="BO57" s="37"/>
      <c r="BP57" s="37"/>
      <c r="BQ57" s="37"/>
      <c r="BR57" s="30"/>
      <c r="BS57" s="30"/>
      <c r="BT57" s="30"/>
      <c r="BU57" s="30"/>
      <c r="BV57" s="34"/>
      <c r="BW57" s="34">
        <v>420</v>
      </c>
      <c r="BX57" s="34"/>
      <c r="BY57" s="34"/>
      <c r="BZ57" s="34"/>
      <c r="CA57" s="34"/>
    </row>
    <row r="58" spans="1:79" x14ac:dyDescent="0.25">
      <c r="A58" t="s">
        <v>197</v>
      </c>
      <c r="B58" s="8" t="s">
        <v>14</v>
      </c>
      <c r="C58" s="8" t="s">
        <v>41</v>
      </c>
      <c r="D58" s="6">
        <f t="shared" si="0"/>
        <v>504</v>
      </c>
      <c r="G58" s="1">
        <v>80</v>
      </c>
      <c r="S58" s="4">
        <v>30</v>
      </c>
      <c r="AE58" s="4"/>
      <c r="AF58" s="4"/>
      <c r="AK58" s="30">
        <f t="shared" si="23"/>
        <v>0</v>
      </c>
      <c r="AL58" s="30">
        <f t="shared" si="24"/>
        <v>240</v>
      </c>
      <c r="AM58" s="30">
        <v>0</v>
      </c>
      <c r="AN58" s="30">
        <f t="shared" si="25"/>
        <v>0</v>
      </c>
      <c r="AO58" s="30">
        <f t="shared" si="26"/>
        <v>0</v>
      </c>
      <c r="AP58" s="30">
        <f t="shared" si="27"/>
        <v>0</v>
      </c>
      <c r="AQ58" s="30">
        <f t="shared" si="28"/>
        <v>0</v>
      </c>
      <c r="AR58" s="30">
        <f t="shared" si="29"/>
        <v>0</v>
      </c>
      <c r="AS58" s="30">
        <v>0</v>
      </c>
      <c r="AT58" s="30">
        <f t="shared" si="36"/>
        <v>0</v>
      </c>
      <c r="AU58" s="30">
        <f t="shared" si="37"/>
        <v>0</v>
      </c>
      <c r="AV58" s="30">
        <f t="shared" si="38"/>
        <v>0</v>
      </c>
      <c r="AW58" s="30">
        <f t="shared" si="39"/>
        <v>0</v>
      </c>
      <c r="AX58" s="30">
        <f t="shared" si="40"/>
        <v>120</v>
      </c>
      <c r="AY58" s="30">
        <v>0</v>
      </c>
      <c r="AZ58" s="30">
        <v>0</v>
      </c>
      <c r="BA58" s="30">
        <v>0</v>
      </c>
      <c r="BB58" s="30">
        <v>0</v>
      </c>
      <c r="BC58" s="30">
        <f t="shared" si="30"/>
        <v>0</v>
      </c>
      <c r="BD58" s="30">
        <f t="shared" si="31"/>
        <v>0</v>
      </c>
      <c r="BE58" s="30">
        <v>0</v>
      </c>
      <c r="BF58" s="30">
        <v>0</v>
      </c>
      <c r="BG58" s="30">
        <f t="shared" si="32"/>
        <v>0</v>
      </c>
      <c r="BH58" s="30">
        <f t="shared" si="33"/>
        <v>0</v>
      </c>
      <c r="BI58" s="30">
        <f t="shared" si="34"/>
        <v>0</v>
      </c>
      <c r="BJ58" s="30">
        <f t="shared" si="35"/>
        <v>0</v>
      </c>
      <c r="BK58" s="30">
        <v>0</v>
      </c>
      <c r="BL58" s="30">
        <f t="shared" si="41"/>
        <v>0</v>
      </c>
      <c r="BM58" s="30">
        <v>0</v>
      </c>
      <c r="BN58" s="30">
        <f t="shared" si="42"/>
        <v>0</v>
      </c>
      <c r="BO58" s="37"/>
      <c r="BP58" s="37"/>
      <c r="BQ58" s="37"/>
      <c r="BR58" s="30"/>
      <c r="BS58" s="30"/>
      <c r="BT58" s="30"/>
      <c r="BU58" s="30"/>
      <c r="BV58" s="34"/>
      <c r="BW58" s="34">
        <v>144</v>
      </c>
      <c r="BX58" s="34"/>
      <c r="BY58" s="34"/>
      <c r="BZ58" s="34"/>
      <c r="CA58" s="34"/>
    </row>
    <row r="59" spans="1:79" x14ac:dyDescent="0.25">
      <c r="A59" t="s">
        <v>198</v>
      </c>
      <c r="B59" s="8" t="s">
        <v>169</v>
      </c>
      <c r="C59" s="8" t="s">
        <v>120</v>
      </c>
      <c r="D59" s="6">
        <f t="shared" si="0"/>
        <v>477</v>
      </c>
      <c r="I59" s="4">
        <v>90</v>
      </c>
      <c r="AE59" s="4"/>
      <c r="AF59" s="4"/>
      <c r="AK59" s="30">
        <f t="shared" si="23"/>
        <v>0</v>
      </c>
      <c r="AL59" s="30">
        <f t="shared" si="24"/>
        <v>0</v>
      </c>
      <c r="AM59" s="30">
        <v>0</v>
      </c>
      <c r="AN59" s="30">
        <f t="shared" si="25"/>
        <v>270</v>
      </c>
      <c r="AO59" s="30">
        <f t="shared" si="26"/>
        <v>0</v>
      </c>
      <c r="AP59" s="30">
        <f t="shared" si="27"/>
        <v>0</v>
      </c>
      <c r="AQ59" s="30">
        <f t="shared" si="28"/>
        <v>0</v>
      </c>
      <c r="AR59" s="30">
        <f t="shared" si="29"/>
        <v>0</v>
      </c>
      <c r="AS59" s="30">
        <v>0</v>
      </c>
      <c r="AT59" s="30">
        <f t="shared" si="36"/>
        <v>0</v>
      </c>
      <c r="AU59" s="30">
        <f t="shared" si="37"/>
        <v>0</v>
      </c>
      <c r="AV59" s="30">
        <f t="shared" si="38"/>
        <v>0</v>
      </c>
      <c r="AW59" s="30">
        <f t="shared" si="39"/>
        <v>0</v>
      </c>
      <c r="AX59" s="30">
        <f t="shared" si="40"/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f t="shared" si="30"/>
        <v>0</v>
      </c>
      <c r="BD59" s="30">
        <f t="shared" si="31"/>
        <v>0</v>
      </c>
      <c r="BE59" s="30">
        <v>0</v>
      </c>
      <c r="BF59" s="30">
        <v>0</v>
      </c>
      <c r="BG59" s="30">
        <f t="shared" si="32"/>
        <v>0</v>
      </c>
      <c r="BH59" s="30">
        <f t="shared" si="33"/>
        <v>0</v>
      </c>
      <c r="BI59" s="30">
        <f t="shared" si="34"/>
        <v>0</v>
      </c>
      <c r="BJ59" s="30">
        <f t="shared" si="35"/>
        <v>0</v>
      </c>
      <c r="BK59" s="30">
        <v>0</v>
      </c>
      <c r="BL59" s="30">
        <f t="shared" si="41"/>
        <v>0</v>
      </c>
      <c r="BM59" s="30">
        <v>0</v>
      </c>
      <c r="BN59" s="30">
        <f t="shared" si="42"/>
        <v>0</v>
      </c>
      <c r="BO59" s="37"/>
      <c r="BP59" s="37"/>
      <c r="BQ59" s="37"/>
      <c r="BR59" s="30"/>
      <c r="BS59" s="30"/>
      <c r="BT59" s="30"/>
      <c r="BU59" s="30"/>
      <c r="BV59" s="34"/>
      <c r="BW59" s="34"/>
      <c r="BX59" s="34"/>
      <c r="BY59" s="34">
        <v>144</v>
      </c>
      <c r="BZ59" s="34"/>
      <c r="CA59" s="34">
        <v>63</v>
      </c>
    </row>
    <row r="60" spans="1:79" x14ac:dyDescent="0.25">
      <c r="A60" t="s">
        <v>199</v>
      </c>
      <c r="B60" s="8" t="s">
        <v>17</v>
      </c>
      <c r="C60" s="8" t="s">
        <v>44</v>
      </c>
      <c r="D60" s="6">
        <f t="shared" si="0"/>
        <v>438</v>
      </c>
      <c r="G60" s="1">
        <v>60</v>
      </c>
      <c r="AE60" s="4">
        <v>64</v>
      </c>
      <c r="AF60" s="4"/>
      <c r="AK60" s="30">
        <f t="shared" si="23"/>
        <v>0</v>
      </c>
      <c r="AL60" s="30">
        <f t="shared" si="24"/>
        <v>180</v>
      </c>
      <c r="AM60" s="30">
        <v>0</v>
      </c>
      <c r="AN60" s="30">
        <f t="shared" si="25"/>
        <v>0</v>
      </c>
      <c r="AO60" s="30">
        <f t="shared" si="26"/>
        <v>0</v>
      </c>
      <c r="AP60" s="30">
        <f t="shared" si="27"/>
        <v>0</v>
      </c>
      <c r="AQ60" s="30">
        <f t="shared" si="28"/>
        <v>0</v>
      </c>
      <c r="AR60" s="30">
        <f t="shared" si="29"/>
        <v>0</v>
      </c>
      <c r="AS60" s="30">
        <v>0</v>
      </c>
      <c r="AT60" s="30">
        <f t="shared" si="36"/>
        <v>0</v>
      </c>
      <c r="AU60" s="30">
        <f t="shared" si="37"/>
        <v>0</v>
      </c>
      <c r="AV60" s="30">
        <f t="shared" si="38"/>
        <v>0</v>
      </c>
      <c r="AW60" s="30">
        <f t="shared" si="39"/>
        <v>0</v>
      </c>
      <c r="AX60" s="30">
        <f t="shared" si="40"/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f t="shared" si="30"/>
        <v>0</v>
      </c>
      <c r="BD60" s="30">
        <f t="shared" si="31"/>
        <v>0</v>
      </c>
      <c r="BE60" s="30">
        <v>0</v>
      </c>
      <c r="BF60" s="30">
        <v>0</v>
      </c>
      <c r="BG60" s="30">
        <f t="shared" si="32"/>
        <v>0</v>
      </c>
      <c r="BH60" s="30">
        <f t="shared" si="33"/>
        <v>0</v>
      </c>
      <c r="BI60" s="30">
        <f t="shared" si="34"/>
        <v>0</v>
      </c>
      <c r="BJ60" s="30">
        <f t="shared" si="35"/>
        <v>192</v>
      </c>
      <c r="BK60" s="30">
        <v>0</v>
      </c>
      <c r="BL60" s="30">
        <f t="shared" si="41"/>
        <v>0</v>
      </c>
      <c r="BM60" s="30">
        <v>0</v>
      </c>
      <c r="BN60" s="30">
        <f t="shared" si="42"/>
        <v>0</v>
      </c>
      <c r="BO60" s="37"/>
      <c r="BP60" s="37"/>
      <c r="BQ60" s="37"/>
      <c r="BR60" s="30"/>
      <c r="BS60" s="30"/>
      <c r="BT60" s="30"/>
      <c r="BU60" s="30"/>
      <c r="BV60" s="34"/>
      <c r="BW60" s="34">
        <v>30</v>
      </c>
      <c r="BX60" s="34"/>
      <c r="BY60" s="34"/>
      <c r="BZ60" s="34"/>
      <c r="CA60" s="34">
        <v>36</v>
      </c>
    </row>
    <row r="61" spans="1:79" x14ac:dyDescent="0.25">
      <c r="A61" t="s">
        <v>217</v>
      </c>
      <c r="B61" s="8" t="s">
        <v>575</v>
      </c>
      <c r="C61" s="8" t="s">
        <v>576</v>
      </c>
      <c r="D61" s="6">
        <f t="shared" si="0"/>
        <v>428</v>
      </c>
      <c r="S61" s="4">
        <v>50</v>
      </c>
      <c r="AE61" s="4"/>
      <c r="AF61" s="4"/>
      <c r="AK61" s="30">
        <f t="shared" si="23"/>
        <v>0</v>
      </c>
      <c r="AL61" s="30">
        <f t="shared" si="24"/>
        <v>0</v>
      </c>
      <c r="AM61" s="30">
        <v>0</v>
      </c>
      <c r="AN61" s="30">
        <f t="shared" si="25"/>
        <v>0</v>
      </c>
      <c r="AO61" s="30">
        <f t="shared" si="26"/>
        <v>0</v>
      </c>
      <c r="AP61" s="30">
        <f t="shared" si="27"/>
        <v>0</v>
      </c>
      <c r="AQ61" s="30">
        <f t="shared" si="28"/>
        <v>0</v>
      </c>
      <c r="AR61" s="30">
        <f t="shared" si="29"/>
        <v>0</v>
      </c>
      <c r="AS61" s="30">
        <v>0</v>
      </c>
      <c r="AT61" s="30">
        <f t="shared" si="36"/>
        <v>0</v>
      </c>
      <c r="AU61" s="30">
        <f t="shared" si="37"/>
        <v>0</v>
      </c>
      <c r="AV61" s="30">
        <f t="shared" si="38"/>
        <v>0</v>
      </c>
      <c r="AW61" s="30">
        <f t="shared" si="39"/>
        <v>0</v>
      </c>
      <c r="AX61" s="30">
        <f t="shared" si="40"/>
        <v>200</v>
      </c>
      <c r="AY61" s="30">
        <v>0</v>
      </c>
      <c r="AZ61" s="30">
        <v>0</v>
      </c>
      <c r="BA61" s="30">
        <v>0</v>
      </c>
      <c r="BB61" s="30">
        <v>0</v>
      </c>
      <c r="BC61" s="30">
        <f t="shared" si="30"/>
        <v>0</v>
      </c>
      <c r="BD61" s="30">
        <f t="shared" si="31"/>
        <v>0</v>
      </c>
      <c r="BE61" s="30">
        <v>0</v>
      </c>
      <c r="BF61" s="30">
        <v>0</v>
      </c>
      <c r="BG61" s="30">
        <f t="shared" si="32"/>
        <v>0</v>
      </c>
      <c r="BH61" s="30">
        <f t="shared" si="33"/>
        <v>0</v>
      </c>
      <c r="BI61" s="30">
        <f t="shared" si="34"/>
        <v>0</v>
      </c>
      <c r="BJ61" s="30">
        <f t="shared" si="35"/>
        <v>0</v>
      </c>
      <c r="BK61" s="30">
        <v>0</v>
      </c>
      <c r="BL61" s="30">
        <f t="shared" si="41"/>
        <v>0</v>
      </c>
      <c r="BM61" s="30">
        <v>0</v>
      </c>
      <c r="BN61" s="30">
        <f t="shared" si="42"/>
        <v>0</v>
      </c>
      <c r="BO61" s="37"/>
      <c r="BP61" s="37"/>
      <c r="BQ61" s="37"/>
      <c r="BR61" s="30"/>
      <c r="BS61" s="30"/>
      <c r="BT61" s="30"/>
      <c r="BU61" s="30"/>
      <c r="BV61" s="34">
        <v>180</v>
      </c>
      <c r="BW61" s="34">
        <v>48</v>
      </c>
      <c r="BX61" s="34"/>
      <c r="BY61" s="34"/>
      <c r="BZ61" s="34"/>
      <c r="CA61" s="34"/>
    </row>
    <row r="62" spans="1:79" x14ac:dyDescent="0.25">
      <c r="A62" t="s">
        <v>218</v>
      </c>
      <c r="B62" s="8" t="s">
        <v>398</v>
      </c>
      <c r="C62" s="8" t="s">
        <v>393</v>
      </c>
      <c r="D62" s="6">
        <f t="shared" si="0"/>
        <v>422</v>
      </c>
      <c r="P62" s="4">
        <v>32</v>
      </c>
      <c r="R62" s="4">
        <v>70</v>
      </c>
      <c r="AB62" s="4">
        <v>28</v>
      </c>
      <c r="AE62" s="4"/>
      <c r="AF62" s="4"/>
      <c r="AK62" s="30">
        <f t="shared" si="23"/>
        <v>0</v>
      </c>
      <c r="AL62" s="30">
        <f t="shared" si="24"/>
        <v>0</v>
      </c>
      <c r="AM62" s="30">
        <v>0</v>
      </c>
      <c r="AN62" s="30">
        <f t="shared" si="25"/>
        <v>0</v>
      </c>
      <c r="AO62" s="30">
        <f t="shared" si="26"/>
        <v>0</v>
      </c>
      <c r="AP62" s="30">
        <f t="shared" si="27"/>
        <v>0</v>
      </c>
      <c r="AQ62" s="30">
        <f t="shared" si="28"/>
        <v>0</v>
      </c>
      <c r="AR62" s="30">
        <f t="shared" si="29"/>
        <v>0</v>
      </c>
      <c r="AS62" s="30">
        <v>0</v>
      </c>
      <c r="AT62" s="30">
        <f t="shared" si="36"/>
        <v>0</v>
      </c>
      <c r="AU62" s="30">
        <f t="shared" si="37"/>
        <v>128</v>
      </c>
      <c r="AV62" s="30">
        <f t="shared" si="38"/>
        <v>0</v>
      </c>
      <c r="AW62" s="30">
        <f t="shared" si="39"/>
        <v>210</v>
      </c>
      <c r="AX62" s="30">
        <f t="shared" si="40"/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f t="shared" si="30"/>
        <v>0</v>
      </c>
      <c r="BD62" s="30">
        <f t="shared" si="31"/>
        <v>0</v>
      </c>
      <c r="BE62" s="30">
        <v>0</v>
      </c>
      <c r="BF62" s="30">
        <v>0</v>
      </c>
      <c r="BG62" s="30">
        <f t="shared" si="32"/>
        <v>84</v>
      </c>
      <c r="BH62" s="30">
        <f t="shared" si="33"/>
        <v>0</v>
      </c>
      <c r="BI62" s="30">
        <f t="shared" si="34"/>
        <v>0</v>
      </c>
      <c r="BJ62" s="30">
        <f t="shared" si="35"/>
        <v>0</v>
      </c>
      <c r="BK62" s="30">
        <v>0</v>
      </c>
      <c r="BL62" s="30">
        <f t="shared" si="41"/>
        <v>0</v>
      </c>
      <c r="BM62" s="30">
        <v>0</v>
      </c>
      <c r="BN62" s="30">
        <f t="shared" si="42"/>
        <v>0</v>
      </c>
      <c r="BO62" s="37"/>
      <c r="BP62" s="37"/>
      <c r="BQ62" s="37"/>
      <c r="BR62" s="30"/>
      <c r="BS62" s="30"/>
      <c r="BT62" s="30"/>
      <c r="BU62" s="30"/>
      <c r="BV62" s="34"/>
      <c r="BW62" s="34"/>
      <c r="BX62" s="34"/>
      <c r="BY62" s="34"/>
      <c r="BZ62" s="34"/>
      <c r="CA62" s="34"/>
    </row>
    <row r="63" spans="1:79" x14ac:dyDescent="0.25">
      <c r="A63" t="s">
        <v>219</v>
      </c>
      <c r="B63" s="8" t="s">
        <v>606</v>
      </c>
      <c r="C63" s="8" t="s">
        <v>39</v>
      </c>
      <c r="D63" s="6">
        <f t="shared" si="0"/>
        <v>422</v>
      </c>
      <c r="E63" s="1"/>
      <c r="V63" s="4">
        <v>3</v>
      </c>
      <c r="AE63" s="4">
        <v>70</v>
      </c>
      <c r="AF63" s="4"/>
      <c r="AK63" s="30">
        <f t="shared" si="23"/>
        <v>0</v>
      </c>
      <c r="AL63" s="30">
        <f t="shared" si="24"/>
        <v>0</v>
      </c>
      <c r="AM63" s="30">
        <v>0</v>
      </c>
      <c r="AN63" s="30">
        <f t="shared" si="25"/>
        <v>0</v>
      </c>
      <c r="AO63" s="30">
        <f t="shared" si="26"/>
        <v>0</v>
      </c>
      <c r="AP63" s="30">
        <f t="shared" si="27"/>
        <v>0</v>
      </c>
      <c r="AQ63" s="30">
        <f t="shared" si="28"/>
        <v>0</v>
      </c>
      <c r="AR63" s="30">
        <f t="shared" si="29"/>
        <v>0</v>
      </c>
      <c r="AS63" s="30">
        <v>0</v>
      </c>
      <c r="AT63" s="30">
        <f t="shared" si="36"/>
        <v>0</v>
      </c>
      <c r="AU63" s="30">
        <f t="shared" si="37"/>
        <v>0</v>
      </c>
      <c r="AV63" s="30">
        <f t="shared" si="38"/>
        <v>0</v>
      </c>
      <c r="AW63" s="30">
        <f t="shared" si="39"/>
        <v>0</v>
      </c>
      <c r="AX63" s="30">
        <f t="shared" si="40"/>
        <v>0</v>
      </c>
      <c r="AY63" s="30">
        <v>0</v>
      </c>
      <c r="AZ63" s="30">
        <v>0</v>
      </c>
      <c r="BA63" s="30">
        <f>IF(BA$7="A1",4*V63+200,IF(BA$7="A2",3*V63,IF(BA$7="B",3*V63,4*V63)))</f>
        <v>212</v>
      </c>
      <c r="BB63" s="30">
        <v>0</v>
      </c>
      <c r="BC63" s="30">
        <f t="shared" si="30"/>
        <v>0</v>
      </c>
      <c r="BD63" s="30">
        <f t="shared" si="31"/>
        <v>0</v>
      </c>
      <c r="BE63" s="30">
        <v>0</v>
      </c>
      <c r="BF63" s="30">
        <v>0</v>
      </c>
      <c r="BG63" s="30">
        <f t="shared" si="32"/>
        <v>0</v>
      </c>
      <c r="BH63" s="30">
        <f t="shared" si="33"/>
        <v>0</v>
      </c>
      <c r="BI63" s="30">
        <f t="shared" si="34"/>
        <v>0</v>
      </c>
      <c r="BJ63" s="30">
        <f t="shared" si="35"/>
        <v>210</v>
      </c>
      <c r="BK63" s="30">
        <v>0</v>
      </c>
      <c r="BL63" s="30">
        <f t="shared" si="41"/>
        <v>0</v>
      </c>
      <c r="BM63" s="30">
        <v>0</v>
      </c>
      <c r="BN63" s="30">
        <f t="shared" si="42"/>
        <v>0</v>
      </c>
      <c r="BO63" s="37"/>
      <c r="BP63" s="37"/>
      <c r="BQ63" s="37"/>
      <c r="BR63" s="30"/>
      <c r="BS63" s="30"/>
      <c r="BT63" s="30"/>
      <c r="BU63" s="30"/>
      <c r="BV63" s="34"/>
      <c r="BW63" s="34"/>
      <c r="BX63" s="34"/>
      <c r="BY63" s="34"/>
      <c r="BZ63" s="34"/>
      <c r="CA63" s="34"/>
    </row>
    <row r="64" spans="1:79" x14ac:dyDescent="0.25">
      <c r="A64" t="s">
        <v>220</v>
      </c>
      <c r="B64" s="8" t="s">
        <v>474</v>
      </c>
      <c r="C64" s="8" t="s">
        <v>984</v>
      </c>
      <c r="D64" s="6">
        <f t="shared" si="0"/>
        <v>405</v>
      </c>
      <c r="Q64" s="4">
        <v>54</v>
      </c>
      <c r="AB64" s="4">
        <v>24</v>
      </c>
      <c r="AE64" s="4"/>
      <c r="AF64" s="4"/>
      <c r="AG64" s="4">
        <v>33</v>
      </c>
      <c r="AK64" s="30">
        <f t="shared" si="23"/>
        <v>0</v>
      </c>
      <c r="AL64" s="30">
        <f t="shared" si="24"/>
        <v>0</v>
      </c>
      <c r="AM64" s="30">
        <v>0</v>
      </c>
      <c r="AN64" s="30">
        <f t="shared" si="25"/>
        <v>0</v>
      </c>
      <c r="AO64" s="30">
        <f t="shared" si="26"/>
        <v>0</v>
      </c>
      <c r="AP64" s="30">
        <f t="shared" si="27"/>
        <v>0</v>
      </c>
      <c r="AQ64" s="30">
        <f t="shared" si="28"/>
        <v>0</v>
      </c>
      <c r="AR64" s="30">
        <f t="shared" si="29"/>
        <v>0</v>
      </c>
      <c r="AS64" s="30">
        <v>0</v>
      </c>
      <c r="AT64" s="30">
        <f t="shared" si="36"/>
        <v>0</v>
      </c>
      <c r="AU64" s="30">
        <f t="shared" si="37"/>
        <v>0</v>
      </c>
      <c r="AV64" s="30">
        <f t="shared" si="38"/>
        <v>162</v>
      </c>
      <c r="AW64" s="30">
        <f t="shared" si="39"/>
        <v>0</v>
      </c>
      <c r="AX64" s="30">
        <f t="shared" si="40"/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f t="shared" si="30"/>
        <v>0</v>
      </c>
      <c r="BD64" s="30">
        <f t="shared" si="31"/>
        <v>0</v>
      </c>
      <c r="BE64" s="30">
        <v>0</v>
      </c>
      <c r="BF64" s="30">
        <v>0</v>
      </c>
      <c r="BG64" s="30">
        <f t="shared" si="32"/>
        <v>72</v>
      </c>
      <c r="BH64" s="30">
        <f t="shared" si="33"/>
        <v>0</v>
      </c>
      <c r="BI64" s="30">
        <f t="shared" si="34"/>
        <v>0</v>
      </c>
      <c r="BJ64" s="30">
        <f t="shared" si="35"/>
        <v>0</v>
      </c>
      <c r="BK64" s="30">
        <v>0</v>
      </c>
      <c r="BL64" s="30">
        <f t="shared" si="41"/>
        <v>99</v>
      </c>
      <c r="BM64" s="30">
        <v>0</v>
      </c>
      <c r="BN64" s="30">
        <f t="shared" si="42"/>
        <v>0</v>
      </c>
      <c r="BO64" s="37"/>
      <c r="BP64" s="37"/>
      <c r="BQ64" s="37"/>
      <c r="BR64" s="30"/>
      <c r="BS64" s="30"/>
      <c r="BT64" s="30"/>
      <c r="BU64" s="30"/>
      <c r="BV64" s="34"/>
      <c r="BW64" s="34"/>
      <c r="BX64" s="34"/>
      <c r="BY64" s="34">
        <v>72</v>
      </c>
      <c r="BZ64" s="34"/>
      <c r="CA64" s="34"/>
    </row>
    <row r="65" spans="1:79" x14ac:dyDescent="0.25">
      <c r="A65" t="s">
        <v>221</v>
      </c>
      <c r="B65" s="8" t="s">
        <v>375</v>
      </c>
      <c r="C65" s="8" t="s">
        <v>62</v>
      </c>
      <c r="D65" s="6">
        <f t="shared" si="0"/>
        <v>402</v>
      </c>
      <c r="O65" s="4">
        <v>54</v>
      </c>
      <c r="AD65" s="4">
        <v>60</v>
      </c>
      <c r="AE65" s="4"/>
      <c r="AF65" s="4"/>
      <c r="AK65" s="30">
        <f t="shared" si="23"/>
        <v>0</v>
      </c>
      <c r="AL65" s="30">
        <f t="shared" si="24"/>
        <v>0</v>
      </c>
      <c r="AM65" s="30">
        <v>0</v>
      </c>
      <c r="AN65" s="30">
        <f t="shared" si="25"/>
        <v>0</v>
      </c>
      <c r="AO65" s="30">
        <f t="shared" si="26"/>
        <v>0</v>
      </c>
      <c r="AP65" s="30">
        <f t="shared" si="27"/>
        <v>0</v>
      </c>
      <c r="AQ65" s="30">
        <f t="shared" si="28"/>
        <v>0</v>
      </c>
      <c r="AR65" s="30">
        <f t="shared" si="29"/>
        <v>0</v>
      </c>
      <c r="AS65" s="30">
        <v>0</v>
      </c>
      <c r="AT65" s="30">
        <f t="shared" si="36"/>
        <v>162</v>
      </c>
      <c r="AU65" s="30">
        <f t="shared" si="37"/>
        <v>0</v>
      </c>
      <c r="AV65" s="30">
        <f t="shared" si="38"/>
        <v>0</v>
      </c>
      <c r="AW65" s="30">
        <f t="shared" si="39"/>
        <v>0</v>
      </c>
      <c r="AX65" s="30">
        <f t="shared" si="40"/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f t="shared" si="30"/>
        <v>0</v>
      </c>
      <c r="BD65" s="30">
        <f t="shared" si="31"/>
        <v>0</v>
      </c>
      <c r="BE65" s="30">
        <v>0</v>
      </c>
      <c r="BF65" s="30">
        <v>0</v>
      </c>
      <c r="BG65" s="30">
        <f t="shared" si="32"/>
        <v>0</v>
      </c>
      <c r="BH65" s="30">
        <f t="shared" si="33"/>
        <v>0</v>
      </c>
      <c r="BI65" s="30">
        <f t="shared" si="34"/>
        <v>240</v>
      </c>
      <c r="BJ65" s="30">
        <f t="shared" si="35"/>
        <v>0</v>
      </c>
      <c r="BK65" s="30">
        <v>0</v>
      </c>
      <c r="BL65" s="30">
        <f t="shared" si="41"/>
        <v>0</v>
      </c>
      <c r="BM65" s="30">
        <v>0</v>
      </c>
      <c r="BN65" s="30">
        <f t="shared" si="42"/>
        <v>0</v>
      </c>
      <c r="BO65" s="37"/>
      <c r="BP65" s="37"/>
      <c r="BQ65" s="37"/>
      <c r="BR65" s="30"/>
      <c r="BS65" s="30"/>
      <c r="BT65" s="30"/>
      <c r="BU65" s="30"/>
      <c r="BV65" s="34"/>
      <c r="BW65" s="34"/>
      <c r="BX65" s="34"/>
      <c r="BY65" s="34"/>
      <c r="BZ65" s="34"/>
      <c r="CA65" s="34"/>
    </row>
    <row r="66" spans="1:79" x14ac:dyDescent="0.25">
      <c r="A66" t="s">
        <v>222</v>
      </c>
      <c r="B66" s="8" t="s">
        <v>685</v>
      </c>
      <c r="C66" s="8" t="s">
        <v>62</v>
      </c>
      <c r="D66" s="6">
        <f t="shared" si="0"/>
        <v>400</v>
      </c>
      <c r="E66" s="1"/>
      <c r="AD66" s="4">
        <v>100</v>
      </c>
      <c r="AE66" s="4"/>
      <c r="AF66" s="4"/>
      <c r="AK66" s="30">
        <f t="shared" si="23"/>
        <v>0</v>
      </c>
      <c r="AL66" s="30">
        <f t="shared" si="24"/>
        <v>0</v>
      </c>
      <c r="AM66" s="30">
        <v>0</v>
      </c>
      <c r="AN66" s="30">
        <f t="shared" si="25"/>
        <v>0</v>
      </c>
      <c r="AO66" s="30">
        <f t="shared" si="26"/>
        <v>0</v>
      </c>
      <c r="AP66" s="30">
        <f t="shared" si="27"/>
        <v>0</v>
      </c>
      <c r="AQ66" s="30">
        <f t="shared" si="28"/>
        <v>0</v>
      </c>
      <c r="AR66" s="30">
        <f t="shared" si="29"/>
        <v>0</v>
      </c>
      <c r="AS66" s="30">
        <v>0</v>
      </c>
      <c r="AT66" s="30">
        <f t="shared" si="36"/>
        <v>0</v>
      </c>
      <c r="AU66" s="30">
        <f t="shared" si="37"/>
        <v>0</v>
      </c>
      <c r="AV66" s="30">
        <f t="shared" si="38"/>
        <v>0</v>
      </c>
      <c r="AW66" s="30">
        <f t="shared" si="39"/>
        <v>0</v>
      </c>
      <c r="AX66" s="30">
        <f t="shared" si="40"/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f t="shared" si="30"/>
        <v>0</v>
      </c>
      <c r="BD66" s="30">
        <f t="shared" si="31"/>
        <v>0</v>
      </c>
      <c r="BE66" s="30">
        <v>0</v>
      </c>
      <c r="BF66" s="30">
        <v>0</v>
      </c>
      <c r="BG66" s="30">
        <f t="shared" si="32"/>
        <v>0</v>
      </c>
      <c r="BH66" s="30">
        <f t="shared" si="33"/>
        <v>0</v>
      </c>
      <c r="BI66" s="30">
        <f t="shared" si="34"/>
        <v>400</v>
      </c>
      <c r="BJ66" s="30">
        <f t="shared" si="35"/>
        <v>0</v>
      </c>
      <c r="BK66" s="30">
        <v>0</v>
      </c>
      <c r="BL66" s="30">
        <f t="shared" si="41"/>
        <v>0</v>
      </c>
      <c r="BM66" s="30">
        <v>0</v>
      </c>
      <c r="BN66" s="30">
        <f t="shared" si="42"/>
        <v>0</v>
      </c>
      <c r="BO66" s="37"/>
      <c r="BP66" s="37"/>
      <c r="BQ66" s="37"/>
      <c r="BR66" s="30"/>
      <c r="BS66" s="30"/>
      <c r="BT66" s="30"/>
      <c r="BU66" s="30"/>
      <c r="BV66" s="34"/>
      <c r="BW66" s="34"/>
      <c r="BX66" s="34"/>
      <c r="BY66" s="34"/>
      <c r="BZ66" s="34"/>
      <c r="CA66" s="34"/>
    </row>
    <row r="67" spans="1:79" x14ac:dyDescent="0.25">
      <c r="A67" t="s">
        <v>223</v>
      </c>
      <c r="B67" s="8" t="s">
        <v>257</v>
      </c>
      <c r="C67" s="8" t="s">
        <v>92</v>
      </c>
      <c r="D67" s="6">
        <f t="shared" si="0"/>
        <v>368</v>
      </c>
      <c r="K67" s="1">
        <v>60</v>
      </c>
      <c r="AD67" s="4">
        <v>32</v>
      </c>
      <c r="AE67" s="4"/>
      <c r="AF67" s="4"/>
      <c r="AK67" s="30">
        <f t="shared" si="23"/>
        <v>0</v>
      </c>
      <c r="AL67" s="30">
        <f t="shared" si="24"/>
        <v>0</v>
      </c>
      <c r="AM67" s="30">
        <v>0</v>
      </c>
      <c r="AN67" s="30">
        <f t="shared" si="25"/>
        <v>0</v>
      </c>
      <c r="AO67" s="30">
        <f t="shared" si="26"/>
        <v>0</v>
      </c>
      <c r="AP67" s="30">
        <f t="shared" si="27"/>
        <v>240</v>
      </c>
      <c r="AQ67" s="30">
        <f t="shared" si="28"/>
        <v>0</v>
      </c>
      <c r="AR67" s="30">
        <f t="shared" si="29"/>
        <v>0</v>
      </c>
      <c r="AS67" s="30">
        <v>0</v>
      </c>
      <c r="AT67" s="30">
        <f t="shared" si="36"/>
        <v>0</v>
      </c>
      <c r="AU67" s="30">
        <f t="shared" si="37"/>
        <v>0</v>
      </c>
      <c r="AV67" s="30">
        <f t="shared" si="38"/>
        <v>0</v>
      </c>
      <c r="AW67" s="30">
        <f t="shared" si="39"/>
        <v>0</v>
      </c>
      <c r="AX67" s="30">
        <f t="shared" si="40"/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f t="shared" si="30"/>
        <v>0</v>
      </c>
      <c r="BD67" s="30">
        <f t="shared" si="31"/>
        <v>0</v>
      </c>
      <c r="BE67" s="30">
        <v>0</v>
      </c>
      <c r="BF67" s="30">
        <v>0</v>
      </c>
      <c r="BG67" s="30">
        <f t="shared" si="32"/>
        <v>0</v>
      </c>
      <c r="BH67" s="30">
        <f t="shared" si="33"/>
        <v>0</v>
      </c>
      <c r="BI67" s="30">
        <f t="shared" si="34"/>
        <v>128</v>
      </c>
      <c r="BJ67" s="30">
        <f t="shared" si="35"/>
        <v>0</v>
      </c>
      <c r="BK67" s="30">
        <v>0</v>
      </c>
      <c r="BL67" s="30">
        <f t="shared" si="41"/>
        <v>0</v>
      </c>
      <c r="BM67" s="30">
        <v>0</v>
      </c>
      <c r="BN67" s="30">
        <f t="shared" si="42"/>
        <v>0</v>
      </c>
      <c r="BO67" s="37"/>
      <c r="BP67" s="37"/>
      <c r="BQ67" s="37"/>
      <c r="BR67" s="30"/>
      <c r="BS67" s="30"/>
      <c r="BT67" s="30"/>
      <c r="BU67" s="30"/>
      <c r="BV67" s="34"/>
      <c r="BW67" s="34"/>
      <c r="BX67" s="34"/>
      <c r="BY67" s="34"/>
      <c r="BZ67" s="34"/>
      <c r="CA67" s="34"/>
    </row>
    <row r="68" spans="1:79" x14ac:dyDescent="0.25">
      <c r="A68" t="s">
        <v>224</v>
      </c>
      <c r="B68" s="8" t="s">
        <v>203</v>
      </c>
      <c r="C68" s="8" t="s">
        <v>120</v>
      </c>
      <c r="D68" s="6">
        <f t="shared" si="0"/>
        <v>367</v>
      </c>
      <c r="J68" s="4">
        <v>110</v>
      </c>
      <c r="K68" s="4">
        <v>7</v>
      </c>
      <c r="O68" s="4">
        <v>3</v>
      </c>
      <c r="AE68" s="4"/>
      <c r="AF68" s="4"/>
      <c r="AK68" s="30">
        <f t="shared" si="23"/>
        <v>0</v>
      </c>
      <c r="AL68" s="30">
        <f t="shared" si="24"/>
        <v>0</v>
      </c>
      <c r="AM68" s="30">
        <v>0</v>
      </c>
      <c r="AN68" s="30">
        <f t="shared" si="25"/>
        <v>0</v>
      </c>
      <c r="AO68" s="30">
        <f t="shared" si="26"/>
        <v>330</v>
      </c>
      <c r="AP68" s="30">
        <f t="shared" si="27"/>
        <v>28</v>
      </c>
      <c r="AQ68" s="30">
        <f t="shared" si="28"/>
        <v>0</v>
      </c>
      <c r="AR68" s="30">
        <f t="shared" si="29"/>
        <v>0</v>
      </c>
      <c r="AS68" s="30">
        <v>0</v>
      </c>
      <c r="AT68" s="30">
        <f t="shared" si="36"/>
        <v>9</v>
      </c>
      <c r="AU68" s="30">
        <f t="shared" si="37"/>
        <v>0</v>
      </c>
      <c r="AV68" s="30">
        <f t="shared" si="38"/>
        <v>0</v>
      </c>
      <c r="AW68" s="30">
        <f t="shared" si="39"/>
        <v>0</v>
      </c>
      <c r="AX68" s="30">
        <f t="shared" si="40"/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f t="shared" si="30"/>
        <v>0</v>
      </c>
      <c r="BD68" s="30">
        <f t="shared" si="31"/>
        <v>0</v>
      </c>
      <c r="BE68" s="30">
        <v>0</v>
      </c>
      <c r="BF68" s="30">
        <v>0</v>
      </c>
      <c r="BG68" s="30">
        <f t="shared" si="32"/>
        <v>0</v>
      </c>
      <c r="BH68" s="30">
        <f t="shared" si="33"/>
        <v>0</v>
      </c>
      <c r="BI68" s="30">
        <f t="shared" si="34"/>
        <v>0</v>
      </c>
      <c r="BJ68" s="30">
        <f t="shared" si="35"/>
        <v>0</v>
      </c>
      <c r="BK68" s="30">
        <v>0</v>
      </c>
      <c r="BL68" s="30">
        <f t="shared" si="41"/>
        <v>0</v>
      </c>
      <c r="BM68" s="30">
        <v>0</v>
      </c>
      <c r="BN68" s="30">
        <f t="shared" si="42"/>
        <v>0</v>
      </c>
      <c r="BO68" s="37"/>
      <c r="BP68" s="37"/>
      <c r="BQ68" s="37"/>
      <c r="BR68" s="30"/>
      <c r="BS68" s="30"/>
      <c r="BT68" s="30"/>
      <c r="BU68" s="30"/>
      <c r="BV68" s="34"/>
      <c r="BW68" s="34"/>
      <c r="BX68" s="34"/>
      <c r="BY68" s="34"/>
      <c r="BZ68" s="34"/>
      <c r="CA68" s="34"/>
    </row>
    <row r="69" spans="1:79" x14ac:dyDescent="0.25">
      <c r="A69" t="s">
        <v>225</v>
      </c>
      <c r="B69" s="8" t="s">
        <v>175</v>
      </c>
      <c r="C69" s="8" t="s">
        <v>46</v>
      </c>
      <c r="D69" s="6">
        <f t="shared" si="0"/>
        <v>366</v>
      </c>
      <c r="I69" s="4">
        <v>42</v>
      </c>
      <c r="L69" s="4">
        <v>60</v>
      </c>
      <c r="AE69" s="4"/>
      <c r="AF69" s="4"/>
      <c r="AK69" s="30">
        <f t="shared" si="23"/>
        <v>0</v>
      </c>
      <c r="AL69" s="30">
        <f t="shared" si="24"/>
        <v>0</v>
      </c>
      <c r="AM69" s="30">
        <v>0</v>
      </c>
      <c r="AN69" s="30">
        <f t="shared" si="25"/>
        <v>126</v>
      </c>
      <c r="AO69" s="30">
        <f t="shared" si="26"/>
        <v>0</v>
      </c>
      <c r="AP69" s="30">
        <f t="shared" si="27"/>
        <v>0</v>
      </c>
      <c r="AQ69" s="30">
        <f t="shared" si="28"/>
        <v>240</v>
      </c>
      <c r="AR69" s="30">
        <f t="shared" si="29"/>
        <v>0</v>
      </c>
      <c r="AS69" s="30">
        <v>0</v>
      </c>
      <c r="AT69" s="30">
        <f t="shared" si="36"/>
        <v>0</v>
      </c>
      <c r="AU69" s="30">
        <f t="shared" si="37"/>
        <v>0</v>
      </c>
      <c r="AV69" s="30">
        <f t="shared" si="38"/>
        <v>0</v>
      </c>
      <c r="AW69" s="30">
        <f t="shared" si="39"/>
        <v>0</v>
      </c>
      <c r="AX69" s="30">
        <f t="shared" si="40"/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f t="shared" si="30"/>
        <v>0</v>
      </c>
      <c r="BD69" s="30">
        <f t="shared" si="31"/>
        <v>0</v>
      </c>
      <c r="BE69" s="30">
        <v>0</v>
      </c>
      <c r="BF69" s="30">
        <v>0</v>
      </c>
      <c r="BG69" s="30">
        <f t="shared" si="32"/>
        <v>0</v>
      </c>
      <c r="BH69" s="30">
        <f t="shared" si="33"/>
        <v>0</v>
      </c>
      <c r="BI69" s="30">
        <f t="shared" si="34"/>
        <v>0</v>
      </c>
      <c r="BJ69" s="30">
        <f t="shared" si="35"/>
        <v>0</v>
      </c>
      <c r="BK69" s="30">
        <v>0</v>
      </c>
      <c r="BL69" s="30">
        <f t="shared" si="41"/>
        <v>0</v>
      </c>
      <c r="BM69" s="30">
        <v>0</v>
      </c>
      <c r="BN69" s="30">
        <f t="shared" si="42"/>
        <v>0</v>
      </c>
      <c r="BO69" s="37"/>
      <c r="BP69" s="37"/>
      <c r="BQ69" s="37"/>
      <c r="BR69" s="30"/>
      <c r="BS69" s="30"/>
      <c r="BT69" s="30"/>
      <c r="BU69" s="30"/>
      <c r="BV69" s="34"/>
      <c r="BW69" s="34"/>
      <c r="BX69" s="34"/>
      <c r="BY69" s="34"/>
      <c r="BZ69" s="34"/>
      <c r="CA69" s="34"/>
    </row>
    <row r="70" spans="1:79" x14ac:dyDescent="0.25">
      <c r="A70" t="s">
        <v>226</v>
      </c>
      <c r="B70" s="8" t="s">
        <v>473</v>
      </c>
      <c r="C70" s="8" t="s">
        <v>120</v>
      </c>
      <c r="D70" s="6">
        <f t="shared" si="0"/>
        <v>360</v>
      </c>
      <c r="Q70" s="4">
        <v>120</v>
      </c>
      <c r="AE70" s="4"/>
      <c r="AF70" s="4"/>
      <c r="AK70" s="30">
        <f t="shared" si="23"/>
        <v>0</v>
      </c>
      <c r="AL70" s="30">
        <f t="shared" si="24"/>
        <v>0</v>
      </c>
      <c r="AM70" s="30">
        <v>0</v>
      </c>
      <c r="AN70" s="30">
        <f t="shared" si="25"/>
        <v>0</v>
      </c>
      <c r="AO70" s="30">
        <f t="shared" si="26"/>
        <v>0</v>
      </c>
      <c r="AP70" s="30">
        <f t="shared" si="27"/>
        <v>0</v>
      </c>
      <c r="AQ70" s="30">
        <f t="shared" si="28"/>
        <v>0</v>
      </c>
      <c r="AR70" s="30">
        <f t="shared" si="29"/>
        <v>0</v>
      </c>
      <c r="AS70" s="30">
        <v>0</v>
      </c>
      <c r="AT70" s="30">
        <f t="shared" si="36"/>
        <v>0</v>
      </c>
      <c r="AU70" s="30">
        <f t="shared" si="37"/>
        <v>0</v>
      </c>
      <c r="AV70" s="30">
        <f t="shared" si="38"/>
        <v>360</v>
      </c>
      <c r="AW70" s="30">
        <f t="shared" si="39"/>
        <v>0</v>
      </c>
      <c r="AX70" s="30">
        <f t="shared" si="40"/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f t="shared" si="30"/>
        <v>0</v>
      </c>
      <c r="BD70" s="30">
        <f t="shared" si="31"/>
        <v>0</v>
      </c>
      <c r="BE70" s="30">
        <v>0</v>
      </c>
      <c r="BF70" s="30">
        <v>0</v>
      </c>
      <c r="BG70" s="30">
        <f t="shared" si="32"/>
        <v>0</v>
      </c>
      <c r="BH70" s="30">
        <f t="shared" si="33"/>
        <v>0</v>
      </c>
      <c r="BI70" s="30">
        <f t="shared" si="34"/>
        <v>0</v>
      </c>
      <c r="BJ70" s="30">
        <f t="shared" si="35"/>
        <v>0</v>
      </c>
      <c r="BK70" s="30">
        <v>0</v>
      </c>
      <c r="BL70" s="30">
        <f t="shared" si="41"/>
        <v>0</v>
      </c>
      <c r="BM70" s="30">
        <v>0</v>
      </c>
      <c r="BN70" s="30">
        <f t="shared" si="42"/>
        <v>0</v>
      </c>
      <c r="BO70" s="37"/>
      <c r="BP70" s="37"/>
      <c r="BQ70" s="37"/>
      <c r="BR70" s="30"/>
      <c r="BS70" s="30"/>
      <c r="BT70" s="30"/>
      <c r="BU70" s="30"/>
      <c r="BV70" s="34"/>
      <c r="BW70" s="34"/>
      <c r="BX70" s="34"/>
      <c r="BY70" s="34"/>
      <c r="BZ70" s="34"/>
      <c r="CA70" s="34"/>
    </row>
    <row r="71" spans="1:79" x14ac:dyDescent="0.25">
      <c r="A71" t="s">
        <v>227</v>
      </c>
      <c r="B71" t="s">
        <v>839</v>
      </c>
      <c r="C71" t="s">
        <v>202</v>
      </c>
      <c r="D71" s="6">
        <f t="shared" si="0"/>
        <v>360</v>
      </c>
      <c r="AI71" s="4">
        <v>120</v>
      </c>
      <c r="AK71" s="30">
        <f t="shared" si="23"/>
        <v>0</v>
      </c>
      <c r="AL71" s="30">
        <f t="shared" si="24"/>
        <v>0</v>
      </c>
      <c r="AM71" s="30">
        <v>0</v>
      </c>
      <c r="AN71" s="30">
        <f t="shared" si="25"/>
        <v>0</v>
      </c>
      <c r="AO71" s="30">
        <f t="shared" si="26"/>
        <v>0</v>
      </c>
      <c r="AP71" s="30">
        <f t="shared" si="27"/>
        <v>0</v>
      </c>
      <c r="AQ71" s="30">
        <f t="shared" si="28"/>
        <v>0</v>
      </c>
      <c r="AR71" s="30">
        <f t="shared" si="29"/>
        <v>0</v>
      </c>
      <c r="AS71" s="30">
        <v>0</v>
      </c>
      <c r="AT71" s="30">
        <f t="shared" si="36"/>
        <v>0</v>
      </c>
      <c r="AU71" s="30">
        <f t="shared" si="37"/>
        <v>0</v>
      </c>
      <c r="AV71" s="30">
        <f t="shared" si="38"/>
        <v>0</v>
      </c>
      <c r="AW71" s="30">
        <f t="shared" si="39"/>
        <v>0</v>
      </c>
      <c r="AX71" s="30">
        <f t="shared" si="40"/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f t="shared" si="30"/>
        <v>0</v>
      </c>
      <c r="BD71" s="30">
        <f t="shared" si="31"/>
        <v>0</v>
      </c>
      <c r="BE71" s="30">
        <v>0</v>
      </c>
      <c r="BF71" s="30">
        <v>0</v>
      </c>
      <c r="BG71" s="30">
        <f t="shared" si="32"/>
        <v>0</v>
      </c>
      <c r="BH71" s="30">
        <f t="shared" si="33"/>
        <v>0</v>
      </c>
      <c r="BI71" s="30">
        <f t="shared" si="34"/>
        <v>0</v>
      </c>
      <c r="BJ71" s="30">
        <f t="shared" si="35"/>
        <v>0</v>
      </c>
      <c r="BK71" s="30">
        <v>0</v>
      </c>
      <c r="BL71" s="30">
        <f t="shared" si="41"/>
        <v>0</v>
      </c>
      <c r="BM71" s="30">
        <v>0</v>
      </c>
      <c r="BN71" s="30">
        <f t="shared" si="42"/>
        <v>360</v>
      </c>
      <c r="BO71" s="37"/>
      <c r="BP71" s="37"/>
      <c r="BQ71" s="37"/>
      <c r="BR71" s="30"/>
      <c r="BS71" s="30"/>
      <c r="BT71" s="30"/>
      <c r="BU71" s="30"/>
      <c r="BV71" s="34"/>
      <c r="BW71" s="34"/>
      <c r="BX71" s="34"/>
      <c r="BY71" s="34"/>
      <c r="BZ71" s="34"/>
      <c r="CA71" s="34"/>
    </row>
    <row r="72" spans="1:79" x14ac:dyDescent="0.25">
      <c r="A72" t="s">
        <v>233</v>
      </c>
      <c r="B72" s="8" t="s">
        <v>28</v>
      </c>
      <c r="C72" s="8" t="s">
        <v>47</v>
      </c>
      <c r="D72" s="6">
        <f t="shared" si="0"/>
        <v>354</v>
      </c>
      <c r="G72" s="1">
        <v>22</v>
      </c>
      <c r="AE72" s="4"/>
      <c r="AF72" s="4"/>
      <c r="AK72" s="30">
        <f t="shared" si="23"/>
        <v>0</v>
      </c>
      <c r="AL72" s="30">
        <f t="shared" si="24"/>
        <v>66</v>
      </c>
      <c r="AM72" s="30">
        <v>0</v>
      </c>
      <c r="AN72" s="30">
        <f t="shared" si="25"/>
        <v>0</v>
      </c>
      <c r="AO72" s="30">
        <f t="shared" si="26"/>
        <v>0</v>
      </c>
      <c r="AP72" s="30">
        <f t="shared" si="27"/>
        <v>0</v>
      </c>
      <c r="AQ72" s="30">
        <f t="shared" si="28"/>
        <v>0</v>
      </c>
      <c r="AR72" s="30">
        <f t="shared" si="29"/>
        <v>0</v>
      </c>
      <c r="AS72" s="30">
        <v>0</v>
      </c>
      <c r="AT72" s="30">
        <f t="shared" si="36"/>
        <v>0</v>
      </c>
      <c r="AU72" s="30">
        <f t="shared" si="37"/>
        <v>0</v>
      </c>
      <c r="AV72" s="30">
        <f t="shared" si="38"/>
        <v>0</v>
      </c>
      <c r="AW72" s="30">
        <f t="shared" si="39"/>
        <v>0</v>
      </c>
      <c r="AX72" s="30">
        <f t="shared" si="40"/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f t="shared" si="30"/>
        <v>0</v>
      </c>
      <c r="BD72" s="30">
        <f t="shared" si="31"/>
        <v>0</v>
      </c>
      <c r="BE72" s="30">
        <v>0</v>
      </c>
      <c r="BF72" s="30">
        <v>0</v>
      </c>
      <c r="BG72" s="30">
        <f t="shared" si="32"/>
        <v>0</v>
      </c>
      <c r="BH72" s="30">
        <f t="shared" si="33"/>
        <v>0</v>
      </c>
      <c r="BI72" s="30">
        <f t="shared" si="34"/>
        <v>0</v>
      </c>
      <c r="BJ72" s="30">
        <f t="shared" si="35"/>
        <v>0</v>
      </c>
      <c r="BK72" s="30">
        <v>0</v>
      </c>
      <c r="BL72" s="30">
        <f t="shared" si="41"/>
        <v>0</v>
      </c>
      <c r="BM72" s="30">
        <v>0</v>
      </c>
      <c r="BN72" s="30">
        <f t="shared" si="42"/>
        <v>0</v>
      </c>
      <c r="BO72" s="37"/>
      <c r="BP72" s="37"/>
      <c r="BQ72" s="37"/>
      <c r="BR72" s="30"/>
      <c r="BS72" s="30"/>
      <c r="BT72" s="30"/>
      <c r="BU72" s="30"/>
      <c r="BV72" s="34"/>
      <c r="BW72" s="34">
        <v>72</v>
      </c>
      <c r="BX72" s="34"/>
      <c r="BY72" s="34"/>
      <c r="BZ72" s="34"/>
      <c r="CA72" s="34">
        <v>216</v>
      </c>
    </row>
    <row r="73" spans="1:79" x14ac:dyDescent="0.25">
      <c r="A73" t="s">
        <v>234</v>
      </c>
      <c r="B73" s="8" t="s">
        <v>34</v>
      </c>
      <c r="C73" s="8" t="s">
        <v>42</v>
      </c>
      <c r="D73" s="6">
        <f t="shared" ref="D73:D136" si="43">SUM(AK73:CJ73)</f>
        <v>348</v>
      </c>
      <c r="G73" s="1">
        <v>10</v>
      </c>
      <c r="J73" s="4">
        <v>90</v>
      </c>
      <c r="Y73" s="12">
        <v>16</v>
      </c>
      <c r="AE73" s="4"/>
      <c r="AF73" s="4"/>
      <c r="AK73" s="30">
        <f t="shared" ref="AK73:AK91" si="44">IF(AK$7="A1",4*F73+200,IF(AK$7="A2",3*F73,IF(AK$7="B",3*F73,4*F73)))</f>
        <v>0</v>
      </c>
      <c r="AL73" s="30">
        <f t="shared" ref="AL73:AL91" si="45">IF(AL$7="A1",4*G73+200,IF(AL$7="A2",3*G73,IF(AL$7="B",3*G73,4*G73)))</f>
        <v>30</v>
      </c>
      <c r="AM73" s="30">
        <v>0</v>
      </c>
      <c r="AN73" s="30">
        <f t="shared" ref="AN73:AN91" si="46">IF(AN$7="A1",4*I73+200,IF(AN$7="A2",3*I73,IF(AN$7="B",3*I73,4*I73)))</f>
        <v>0</v>
      </c>
      <c r="AO73" s="30">
        <f t="shared" ref="AO73:AO91" si="47">IF(AO$7="A1",4*J73+200,IF(AO$7="A2",3*J73,IF(AO$7="B",3*J73,4*J73)))</f>
        <v>270</v>
      </c>
      <c r="AP73" s="30">
        <f t="shared" ref="AP73:AP91" si="48">IF(AP$7="A1",4*K73+200,IF(AP$7="A2",3*K73,IF(AP$7="B",3*K73,4*K73)))</f>
        <v>0</v>
      </c>
      <c r="AQ73" s="30">
        <f t="shared" ref="AQ73:AQ91" si="49">IF(AQ$7="A1",4*L73+200,IF(AQ$7="A2",3*L73,IF(AQ$7="B",3*L73,4*L73)))</f>
        <v>0</v>
      </c>
      <c r="AR73" s="30">
        <f t="shared" ref="AR73:AR91" si="50">IF(AR$7="A1",4*M73+200,IF(AR$7="A2",3*M73,IF(AR$7="B",3*M73,4*M73)))</f>
        <v>0</v>
      </c>
      <c r="AS73" s="30">
        <v>0</v>
      </c>
      <c r="AT73" s="30">
        <f t="shared" si="36"/>
        <v>0</v>
      </c>
      <c r="AU73" s="30">
        <f t="shared" si="37"/>
        <v>0</v>
      </c>
      <c r="AV73" s="30">
        <f t="shared" si="38"/>
        <v>0</v>
      </c>
      <c r="AW73" s="30">
        <f t="shared" si="39"/>
        <v>0</v>
      </c>
      <c r="AX73" s="30">
        <f t="shared" si="40"/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f t="shared" ref="BC73:BC91" si="51">IF(BC$7="A1",4*X73+200,IF(BC$7="A2",3*X73,IF(BC$7="B",3*X73,4*X73)))</f>
        <v>0</v>
      </c>
      <c r="BD73" s="30">
        <f t="shared" ref="BD73:BD91" si="52">IF(BD$7="A1",4*Y73+200,IF(BD$7="A2",3*Y73,IF(BD$7="B",3*Y73,4*Y73)))</f>
        <v>48</v>
      </c>
      <c r="BE73" s="30">
        <v>0</v>
      </c>
      <c r="BF73" s="30">
        <v>0</v>
      </c>
      <c r="BG73" s="30">
        <f t="shared" ref="BG73:BG91" si="53">IF(BG$7="A1",4*AB73+200,IF(BG$7="A2",3*AB73,IF(BG$7="B",3*AB73,4*AB73)))</f>
        <v>0</v>
      </c>
      <c r="BH73" s="30">
        <f t="shared" ref="BH73:BH91" si="54">IF(BH$7="A1",4*AC73+200,IF(BH$7="A2",3*AC73,IF(BH$7="B",3*AC73,4*AC73)))</f>
        <v>0</v>
      </c>
      <c r="BI73" s="30">
        <f t="shared" ref="BI73:BI91" si="55">IF(BI$7="A1",4*AD73+200,IF(BI$7="A2",3*AD73,IF(BI$7="B",3*AD73,4*AD73)))</f>
        <v>0</v>
      </c>
      <c r="BJ73" s="30">
        <f t="shared" ref="BJ73:BJ91" si="56">IF(BJ$7="A1",4*AE73+200,IF(BJ$7="A2",3*AE73,IF(BJ$7="B",3*AE73,4*AE73)))</f>
        <v>0</v>
      </c>
      <c r="BK73" s="30">
        <v>0</v>
      </c>
      <c r="BL73" s="30">
        <f t="shared" si="41"/>
        <v>0</v>
      </c>
      <c r="BM73" s="30">
        <v>0</v>
      </c>
      <c r="BN73" s="30">
        <f t="shared" si="42"/>
        <v>0</v>
      </c>
      <c r="BO73" s="37"/>
      <c r="BP73" s="37"/>
      <c r="BQ73" s="37"/>
      <c r="BR73" s="30"/>
      <c r="BS73" s="30"/>
      <c r="BT73" s="30"/>
      <c r="BU73" s="30"/>
      <c r="BV73" s="34"/>
      <c r="BW73" s="34"/>
      <c r="BX73" s="34"/>
      <c r="BY73" s="34"/>
      <c r="BZ73" s="34"/>
      <c r="CA73" s="34"/>
    </row>
    <row r="74" spans="1:79" x14ac:dyDescent="0.25">
      <c r="A74" t="s">
        <v>235</v>
      </c>
      <c r="B74" s="8" t="s">
        <v>180</v>
      </c>
      <c r="C74" s="8" t="s">
        <v>43</v>
      </c>
      <c r="D74" s="6">
        <f t="shared" si="43"/>
        <v>347</v>
      </c>
      <c r="I74" s="4">
        <v>9</v>
      </c>
      <c r="P74" s="4">
        <v>80</v>
      </c>
      <c r="AE74" s="4"/>
      <c r="AF74" s="4"/>
      <c r="AK74" s="30">
        <f t="shared" si="44"/>
        <v>0</v>
      </c>
      <c r="AL74" s="30">
        <f t="shared" si="45"/>
        <v>0</v>
      </c>
      <c r="AM74" s="30">
        <v>0</v>
      </c>
      <c r="AN74" s="30">
        <f t="shared" si="46"/>
        <v>27</v>
      </c>
      <c r="AO74" s="30">
        <f t="shared" si="47"/>
        <v>0</v>
      </c>
      <c r="AP74" s="30">
        <f t="shared" si="48"/>
        <v>0</v>
      </c>
      <c r="AQ74" s="30">
        <f t="shared" si="49"/>
        <v>0</v>
      </c>
      <c r="AR74" s="30">
        <f t="shared" si="50"/>
        <v>0</v>
      </c>
      <c r="AS74" s="30">
        <v>0</v>
      </c>
      <c r="AT74" s="30">
        <f t="shared" ref="AT74:AT91" si="57">IF(AT$7="A1",4*O74+200,IF(AT$7="A2",3*O74,IF(AT$7="B",3*O74,4*O74)))</f>
        <v>0</v>
      </c>
      <c r="AU74" s="30">
        <f t="shared" ref="AU74:AU91" si="58">IF(AU$7="A1",4*P74+200,IF(AU$7="A2",3*P74,IF(AU$7="B",3*P74,4*P74)))</f>
        <v>320</v>
      </c>
      <c r="AV74" s="30">
        <f t="shared" ref="AV74:AV91" si="59">IF(AV$7="A1",4*Q74+200,IF(AV$7="A2",3*Q74,IF(AV$7="B",3*Q74,4*Q74)))</f>
        <v>0</v>
      </c>
      <c r="AW74" s="30">
        <f t="shared" ref="AW74:AW91" si="60">IF(AW$7="A1",4*R74+200,IF(AW$7="A2",3*R74,IF(AW$7="B",3*R74,4*R74)))</f>
        <v>0</v>
      </c>
      <c r="AX74" s="30">
        <f t="shared" ref="AX74:AX91" si="61">IF(AX$7="A1",4*S74+200,IF(AX$7="A2",3*S74,IF(AX$7="B",3*S74,4*S74)))</f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f t="shared" si="51"/>
        <v>0</v>
      </c>
      <c r="BD74" s="30">
        <f t="shared" si="52"/>
        <v>0</v>
      </c>
      <c r="BE74" s="30">
        <v>0</v>
      </c>
      <c r="BF74" s="30">
        <v>0</v>
      </c>
      <c r="BG74" s="30">
        <f t="shared" si="53"/>
        <v>0</v>
      </c>
      <c r="BH74" s="30">
        <f t="shared" si="54"/>
        <v>0</v>
      </c>
      <c r="BI74" s="30">
        <f t="shared" si="55"/>
        <v>0</v>
      </c>
      <c r="BJ74" s="30">
        <f t="shared" si="56"/>
        <v>0</v>
      </c>
      <c r="BK74" s="30">
        <v>0</v>
      </c>
      <c r="BL74" s="30">
        <f t="shared" si="41"/>
        <v>0</v>
      </c>
      <c r="BM74" s="30">
        <v>0</v>
      </c>
      <c r="BN74" s="30">
        <f t="shared" si="42"/>
        <v>0</v>
      </c>
      <c r="BO74" s="37"/>
      <c r="BP74" s="37"/>
      <c r="BQ74" s="37"/>
      <c r="BR74" s="30"/>
      <c r="BS74" s="30"/>
      <c r="BT74" s="30"/>
      <c r="BU74" s="30"/>
      <c r="BV74" s="34"/>
      <c r="BW74" s="34"/>
      <c r="BX74" s="34"/>
      <c r="BY74" s="34"/>
      <c r="BZ74" s="34"/>
      <c r="CA74" s="34"/>
    </row>
    <row r="75" spans="1:79" x14ac:dyDescent="0.25">
      <c r="A75" t="s">
        <v>236</v>
      </c>
      <c r="B75" s="8" t="s">
        <v>536</v>
      </c>
      <c r="C75" s="8" t="s">
        <v>537</v>
      </c>
      <c r="D75" s="6">
        <f t="shared" si="43"/>
        <v>342</v>
      </c>
      <c r="R75" s="4">
        <v>4</v>
      </c>
      <c r="X75" s="1"/>
      <c r="Y75" s="12">
        <v>110</v>
      </c>
      <c r="AE75" s="4"/>
      <c r="AF75" s="4"/>
      <c r="AK75" s="30">
        <f t="shared" si="44"/>
        <v>0</v>
      </c>
      <c r="AL75" s="30">
        <f t="shared" si="45"/>
        <v>0</v>
      </c>
      <c r="AM75" s="30">
        <v>0</v>
      </c>
      <c r="AN75" s="30">
        <f t="shared" si="46"/>
        <v>0</v>
      </c>
      <c r="AO75" s="30">
        <f t="shared" si="47"/>
        <v>0</v>
      </c>
      <c r="AP75" s="30">
        <f t="shared" si="48"/>
        <v>0</v>
      </c>
      <c r="AQ75" s="30">
        <f t="shared" si="49"/>
        <v>0</v>
      </c>
      <c r="AR75" s="30">
        <f t="shared" si="50"/>
        <v>0</v>
      </c>
      <c r="AS75" s="30">
        <v>0</v>
      </c>
      <c r="AT75" s="30">
        <f t="shared" si="57"/>
        <v>0</v>
      </c>
      <c r="AU75" s="30">
        <f t="shared" si="58"/>
        <v>0</v>
      </c>
      <c r="AV75" s="30">
        <f t="shared" si="59"/>
        <v>0</v>
      </c>
      <c r="AW75" s="30">
        <f t="shared" si="60"/>
        <v>12</v>
      </c>
      <c r="AX75" s="30">
        <f t="shared" si="61"/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f t="shared" si="51"/>
        <v>0</v>
      </c>
      <c r="BD75" s="30">
        <f t="shared" si="52"/>
        <v>330</v>
      </c>
      <c r="BE75" s="30">
        <v>0</v>
      </c>
      <c r="BF75" s="30">
        <v>0</v>
      </c>
      <c r="BG75" s="30">
        <f t="shared" si="53"/>
        <v>0</v>
      </c>
      <c r="BH75" s="30">
        <f t="shared" si="54"/>
        <v>0</v>
      </c>
      <c r="BI75" s="30">
        <f t="shared" si="55"/>
        <v>0</v>
      </c>
      <c r="BJ75" s="30">
        <f t="shared" si="56"/>
        <v>0</v>
      </c>
      <c r="BK75" s="30">
        <v>0</v>
      </c>
      <c r="BL75" s="30">
        <f t="shared" ref="BL75:BL91" si="62">IF(BL$7="A1",4*AG75+200,IF(BL$7="A2",3*AG75,IF(BL$7="B",3*AG75,4*AG75)))</f>
        <v>0</v>
      </c>
      <c r="BM75" s="30">
        <v>0</v>
      </c>
      <c r="BN75" s="30">
        <f t="shared" ref="BN75:BN91" si="63">IF(BN$7="A1",4*AI75+200,IF(BN$7="A2",3*AI75,IF(BN$7="B",3*AI75,4*AI75)))</f>
        <v>0</v>
      </c>
      <c r="BO75" s="37"/>
      <c r="BP75" s="37"/>
      <c r="BQ75" s="37"/>
      <c r="BR75" s="30"/>
      <c r="BS75" s="30"/>
      <c r="BT75" s="30"/>
      <c r="BU75" s="30"/>
      <c r="BV75" s="34"/>
      <c r="BW75" s="34"/>
      <c r="BX75" s="34"/>
      <c r="BY75" s="34"/>
      <c r="BZ75" s="34"/>
      <c r="CA75" s="34"/>
    </row>
    <row r="76" spans="1:79" x14ac:dyDescent="0.25">
      <c r="A76" t="s">
        <v>283</v>
      </c>
      <c r="B76" s="8" t="s">
        <v>305</v>
      </c>
      <c r="C76" s="8" t="s">
        <v>46</v>
      </c>
      <c r="D76" s="6">
        <f t="shared" si="43"/>
        <v>320</v>
      </c>
      <c r="L76" s="4">
        <v>80</v>
      </c>
      <c r="AE76" s="4"/>
      <c r="AF76" s="4"/>
      <c r="AK76" s="30">
        <f t="shared" si="44"/>
        <v>0</v>
      </c>
      <c r="AL76" s="30">
        <f t="shared" si="45"/>
        <v>0</v>
      </c>
      <c r="AM76" s="30">
        <v>0</v>
      </c>
      <c r="AN76" s="30">
        <f t="shared" si="46"/>
        <v>0</v>
      </c>
      <c r="AO76" s="30">
        <f t="shared" si="47"/>
        <v>0</v>
      </c>
      <c r="AP76" s="30">
        <f t="shared" si="48"/>
        <v>0</v>
      </c>
      <c r="AQ76" s="30">
        <f t="shared" si="49"/>
        <v>320</v>
      </c>
      <c r="AR76" s="30">
        <f t="shared" si="50"/>
        <v>0</v>
      </c>
      <c r="AS76" s="30">
        <v>0</v>
      </c>
      <c r="AT76" s="30">
        <f t="shared" si="57"/>
        <v>0</v>
      </c>
      <c r="AU76" s="30">
        <f t="shared" si="58"/>
        <v>0</v>
      </c>
      <c r="AV76" s="30">
        <f t="shared" si="59"/>
        <v>0</v>
      </c>
      <c r="AW76" s="30">
        <f t="shared" si="60"/>
        <v>0</v>
      </c>
      <c r="AX76" s="30">
        <f t="shared" si="61"/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f t="shared" si="51"/>
        <v>0</v>
      </c>
      <c r="BD76" s="30">
        <f t="shared" si="52"/>
        <v>0</v>
      </c>
      <c r="BE76" s="30">
        <v>0</v>
      </c>
      <c r="BF76" s="30">
        <v>0</v>
      </c>
      <c r="BG76" s="30">
        <f t="shared" si="53"/>
        <v>0</v>
      </c>
      <c r="BH76" s="30">
        <f t="shared" si="54"/>
        <v>0</v>
      </c>
      <c r="BI76" s="30">
        <f t="shared" si="55"/>
        <v>0</v>
      </c>
      <c r="BJ76" s="30">
        <f t="shared" si="56"/>
        <v>0</v>
      </c>
      <c r="BK76" s="30">
        <v>0</v>
      </c>
      <c r="BL76" s="30">
        <f t="shared" si="62"/>
        <v>0</v>
      </c>
      <c r="BM76" s="30">
        <v>0</v>
      </c>
      <c r="BN76" s="30">
        <f t="shared" si="63"/>
        <v>0</v>
      </c>
      <c r="BO76" s="37"/>
      <c r="BP76" s="37"/>
      <c r="BQ76" s="37"/>
      <c r="BR76" s="30"/>
      <c r="BS76" s="30"/>
      <c r="BT76" s="30"/>
      <c r="BU76" s="30"/>
      <c r="BV76" s="34"/>
      <c r="BW76" s="34"/>
      <c r="BX76" s="34"/>
      <c r="BY76" s="34"/>
      <c r="BZ76" s="34"/>
      <c r="CA76" s="34"/>
    </row>
    <row r="77" spans="1:79" x14ac:dyDescent="0.25">
      <c r="A77" t="s">
        <v>284</v>
      </c>
      <c r="B77" s="8" t="s">
        <v>177</v>
      </c>
      <c r="C77" s="8" t="s">
        <v>42</v>
      </c>
      <c r="D77" s="6">
        <f t="shared" si="43"/>
        <v>319</v>
      </c>
      <c r="I77" s="4">
        <v>33</v>
      </c>
      <c r="AD77" s="4">
        <v>55</v>
      </c>
      <c r="AE77" s="4"/>
      <c r="AF77" s="4"/>
      <c r="AK77" s="30">
        <f t="shared" si="44"/>
        <v>0</v>
      </c>
      <c r="AL77" s="30">
        <f t="shared" si="45"/>
        <v>0</v>
      </c>
      <c r="AM77" s="30">
        <v>0</v>
      </c>
      <c r="AN77" s="30">
        <f t="shared" si="46"/>
        <v>99</v>
      </c>
      <c r="AO77" s="30">
        <f t="shared" si="47"/>
        <v>0</v>
      </c>
      <c r="AP77" s="30">
        <f t="shared" si="48"/>
        <v>0</v>
      </c>
      <c r="AQ77" s="30">
        <f t="shared" si="49"/>
        <v>0</v>
      </c>
      <c r="AR77" s="30">
        <f t="shared" si="50"/>
        <v>0</v>
      </c>
      <c r="AS77" s="30">
        <v>0</v>
      </c>
      <c r="AT77" s="30">
        <f t="shared" si="57"/>
        <v>0</v>
      </c>
      <c r="AU77" s="30">
        <f t="shared" si="58"/>
        <v>0</v>
      </c>
      <c r="AV77" s="30">
        <f t="shared" si="59"/>
        <v>0</v>
      </c>
      <c r="AW77" s="30">
        <f t="shared" si="60"/>
        <v>0</v>
      </c>
      <c r="AX77" s="30">
        <f t="shared" si="61"/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f t="shared" si="51"/>
        <v>0</v>
      </c>
      <c r="BD77" s="30">
        <f t="shared" si="52"/>
        <v>0</v>
      </c>
      <c r="BE77" s="30">
        <v>0</v>
      </c>
      <c r="BF77" s="30">
        <v>0</v>
      </c>
      <c r="BG77" s="30">
        <f t="shared" si="53"/>
        <v>0</v>
      </c>
      <c r="BH77" s="30">
        <f t="shared" si="54"/>
        <v>0</v>
      </c>
      <c r="BI77" s="30">
        <f t="shared" si="55"/>
        <v>220</v>
      </c>
      <c r="BJ77" s="30">
        <f t="shared" si="56"/>
        <v>0</v>
      </c>
      <c r="BK77" s="30">
        <v>0</v>
      </c>
      <c r="BL77" s="30">
        <f t="shared" si="62"/>
        <v>0</v>
      </c>
      <c r="BM77" s="30">
        <v>0</v>
      </c>
      <c r="BN77" s="30">
        <f t="shared" si="63"/>
        <v>0</v>
      </c>
      <c r="BO77" s="37"/>
      <c r="BP77" s="37"/>
      <c r="BQ77" s="37"/>
      <c r="BR77" s="30"/>
      <c r="BS77" s="30"/>
      <c r="BT77" s="30"/>
      <c r="BU77" s="30"/>
      <c r="BV77" s="34"/>
      <c r="BW77" s="34"/>
      <c r="BX77" s="34"/>
      <c r="BY77" s="34"/>
      <c r="BZ77" s="34"/>
      <c r="CA77" s="34"/>
    </row>
    <row r="78" spans="1:79" x14ac:dyDescent="0.25">
      <c r="A78" t="s">
        <v>285</v>
      </c>
      <c r="B78" s="8" t="s">
        <v>86</v>
      </c>
      <c r="C78" s="8" t="s">
        <v>37</v>
      </c>
      <c r="D78" s="6">
        <f t="shared" si="43"/>
        <v>306</v>
      </c>
      <c r="O78" s="4">
        <v>42</v>
      </c>
      <c r="S78" s="4">
        <v>45</v>
      </c>
      <c r="AE78" s="4"/>
      <c r="AF78" s="4"/>
      <c r="AK78" s="30">
        <f t="shared" si="44"/>
        <v>0</v>
      </c>
      <c r="AL78" s="30">
        <f t="shared" si="45"/>
        <v>0</v>
      </c>
      <c r="AM78" s="30">
        <v>0</v>
      </c>
      <c r="AN78" s="30">
        <f t="shared" si="46"/>
        <v>0</v>
      </c>
      <c r="AO78" s="30">
        <f t="shared" si="47"/>
        <v>0</v>
      </c>
      <c r="AP78" s="30">
        <f t="shared" si="48"/>
        <v>0</v>
      </c>
      <c r="AQ78" s="30">
        <f t="shared" si="49"/>
        <v>0</v>
      </c>
      <c r="AR78" s="30">
        <f t="shared" si="50"/>
        <v>0</v>
      </c>
      <c r="AS78" s="30">
        <v>0</v>
      </c>
      <c r="AT78" s="30">
        <f t="shared" si="57"/>
        <v>126</v>
      </c>
      <c r="AU78" s="30">
        <f t="shared" si="58"/>
        <v>0</v>
      </c>
      <c r="AV78" s="30">
        <f t="shared" si="59"/>
        <v>0</v>
      </c>
      <c r="AW78" s="30">
        <f t="shared" si="60"/>
        <v>0</v>
      </c>
      <c r="AX78" s="30">
        <f t="shared" si="61"/>
        <v>180</v>
      </c>
      <c r="AY78" s="30">
        <v>0</v>
      </c>
      <c r="AZ78" s="30">
        <v>0</v>
      </c>
      <c r="BA78" s="30">
        <v>0</v>
      </c>
      <c r="BB78" s="30">
        <v>0</v>
      </c>
      <c r="BC78" s="30">
        <f t="shared" si="51"/>
        <v>0</v>
      </c>
      <c r="BD78" s="30">
        <f t="shared" si="52"/>
        <v>0</v>
      </c>
      <c r="BE78" s="30">
        <v>0</v>
      </c>
      <c r="BF78" s="30">
        <v>0</v>
      </c>
      <c r="BG78" s="30">
        <f t="shared" si="53"/>
        <v>0</v>
      </c>
      <c r="BH78" s="30">
        <f t="shared" si="54"/>
        <v>0</v>
      </c>
      <c r="BI78" s="30">
        <f t="shared" si="55"/>
        <v>0</v>
      </c>
      <c r="BJ78" s="30">
        <f t="shared" si="56"/>
        <v>0</v>
      </c>
      <c r="BK78" s="30">
        <v>0</v>
      </c>
      <c r="BL78" s="30">
        <f t="shared" si="62"/>
        <v>0</v>
      </c>
      <c r="BM78" s="30">
        <v>0</v>
      </c>
      <c r="BN78" s="30">
        <f t="shared" si="63"/>
        <v>0</v>
      </c>
      <c r="BO78" s="37"/>
      <c r="BP78" s="37"/>
      <c r="BQ78" s="37"/>
      <c r="BR78" s="30"/>
      <c r="BS78" s="30"/>
      <c r="BT78" s="30"/>
      <c r="BU78" s="30"/>
      <c r="BV78" s="34"/>
      <c r="BW78" s="34"/>
      <c r="BX78" s="34"/>
      <c r="BY78" s="34"/>
      <c r="BZ78" s="34"/>
      <c r="CA78" s="34"/>
    </row>
    <row r="79" spans="1:79" x14ac:dyDescent="0.25">
      <c r="A79" t="s">
        <v>286</v>
      </c>
      <c r="B79" s="8" t="s">
        <v>619</v>
      </c>
      <c r="C79" s="8" t="s">
        <v>96</v>
      </c>
      <c r="D79" s="6">
        <f t="shared" si="43"/>
        <v>300</v>
      </c>
      <c r="E79" s="1"/>
      <c r="X79" s="1"/>
      <c r="Y79" s="12">
        <v>100</v>
      </c>
      <c r="AE79" s="4"/>
      <c r="AF79" s="4"/>
      <c r="AK79" s="30">
        <f t="shared" si="44"/>
        <v>0</v>
      </c>
      <c r="AL79" s="30">
        <f t="shared" si="45"/>
        <v>0</v>
      </c>
      <c r="AM79" s="30">
        <v>0</v>
      </c>
      <c r="AN79" s="30">
        <f t="shared" si="46"/>
        <v>0</v>
      </c>
      <c r="AO79" s="30">
        <f t="shared" si="47"/>
        <v>0</v>
      </c>
      <c r="AP79" s="30">
        <f t="shared" si="48"/>
        <v>0</v>
      </c>
      <c r="AQ79" s="30">
        <f t="shared" si="49"/>
        <v>0</v>
      </c>
      <c r="AR79" s="30">
        <f t="shared" si="50"/>
        <v>0</v>
      </c>
      <c r="AS79" s="30">
        <v>0</v>
      </c>
      <c r="AT79" s="30">
        <f t="shared" si="57"/>
        <v>0</v>
      </c>
      <c r="AU79" s="30">
        <f t="shared" si="58"/>
        <v>0</v>
      </c>
      <c r="AV79" s="30">
        <f t="shared" si="59"/>
        <v>0</v>
      </c>
      <c r="AW79" s="30">
        <f t="shared" si="60"/>
        <v>0</v>
      </c>
      <c r="AX79" s="30">
        <f t="shared" si="61"/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f t="shared" si="51"/>
        <v>0</v>
      </c>
      <c r="BD79" s="30">
        <f t="shared" si="52"/>
        <v>300</v>
      </c>
      <c r="BE79" s="30">
        <v>0</v>
      </c>
      <c r="BF79" s="30">
        <v>0</v>
      </c>
      <c r="BG79" s="30">
        <f t="shared" si="53"/>
        <v>0</v>
      </c>
      <c r="BH79" s="30">
        <f t="shared" si="54"/>
        <v>0</v>
      </c>
      <c r="BI79" s="30">
        <f t="shared" si="55"/>
        <v>0</v>
      </c>
      <c r="BJ79" s="30">
        <f t="shared" si="56"/>
        <v>0</v>
      </c>
      <c r="BK79" s="30">
        <v>0</v>
      </c>
      <c r="BL79" s="30">
        <f t="shared" si="62"/>
        <v>0</v>
      </c>
      <c r="BM79" s="30">
        <v>0</v>
      </c>
      <c r="BN79" s="30">
        <f t="shared" si="63"/>
        <v>0</v>
      </c>
      <c r="BO79" s="37"/>
      <c r="BP79" s="37"/>
      <c r="BQ79" s="37"/>
      <c r="BR79" s="30"/>
      <c r="BS79" s="30"/>
      <c r="BT79" s="30"/>
      <c r="BU79" s="30"/>
      <c r="BV79" s="34"/>
      <c r="BW79" s="34"/>
      <c r="BX79" s="34"/>
      <c r="BY79" s="34"/>
      <c r="BZ79" s="34"/>
      <c r="CA79" s="34"/>
    </row>
    <row r="80" spans="1:79" x14ac:dyDescent="0.25">
      <c r="A80" t="s">
        <v>287</v>
      </c>
      <c r="B80" s="8" t="s">
        <v>394</v>
      </c>
      <c r="C80" s="8" t="s">
        <v>393</v>
      </c>
      <c r="D80" s="6">
        <f t="shared" si="43"/>
        <v>300</v>
      </c>
      <c r="P80" s="4">
        <v>45</v>
      </c>
      <c r="Y80" s="12">
        <v>40</v>
      </c>
      <c r="AE80" s="4"/>
      <c r="AF80" s="4"/>
      <c r="AK80" s="30">
        <f t="shared" si="44"/>
        <v>0</v>
      </c>
      <c r="AL80" s="30">
        <f t="shared" si="45"/>
        <v>0</v>
      </c>
      <c r="AM80" s="30">
        <v>0</v>
      </c>
      <c r="AN80" s="30">
        <f t="shared" si="46"/>
        <v>0</v>
      </c>
      <c r="AO80" s="30">
        <f t="shared" si="47"/>
        <v>0</v>
      </c>
      <c r="AP80" s="30">
        <f t="shared" si="48"/>
        <v>0</v>
      </c>
      <c r="AQ80" s="30">
        <f t="shared" si="49"/>
        <v>0</v>
      </c>
      <c r="AR80" s="30">
        <f t="shared" si="50"/>
        <v>0</v>
      </c>
      <c r="AS80" s="30">
        <v>0</v>
      </c>
      <c r="AT80" s="30">
        <f t="shared" si="57"/>
        <v>0</v>
      </c>
      <c r="AU80" s="30">
        <f t="shared" si="58"/>
        <v>180</v>
      </c>
      <c r="AV80" s="30">
        <f t="shared" si="59"/>
        <v>0</v>
      </c>
      <c r="AW80" s="30">
        <f t="shared" si="60"/>
        <v>0</v>
      </c>
      <c r="AX80" s="30">
        <f t="shared" si="61"/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f t="shared" si="51"/>
        <v>0</v>
      </c>
      <c r="BD80" s="30">
        <f t="shared" si="52"/>
        <v>120</v>
      </c>
      <c r="BE80" s="30">
        <v>0</v>
      </c>
      <c r="BF80" s="30">
        <v>0</v>
      </c>
      <c r="BG80" s="30">
        <f t="shared" si="53"/>
        <v>0</v>
      </c>
      <c r="BH80" s="30">
        <f t="shared" si="54"/>
        <v>0</v>
      </c>
      <c r="BI80" s="30">
        <f t="shared" si="55"/>
        <v>0</v>
      </c>
      <c r="BJ80" s="30">
        <f t="shared" si="56"/>
        <v>0</v>
      </c>
      <c r="BK80" s="30">
        <v>0</v>
      </c>
      <c r="BL80" s="30">
        <f t="shared" si="62"/>
        <v>0</v>
      </c>
      <c r="BM80" s="30">
        <v>0</v>
      </c>
      <c r="BN80" s="30">
        <f t="shared" si="63"/>
        <v>0</v>
      </c>
      <c r="BO80" s="37"/>
      <c r="BP80" s="37"/>
      <c r="BQ80" s="37"/>
      <c r="BR80" s="30"/>
      <c r="BS80" s="30"/>
      <c r="BT80" s="30"/>
      <c r="BU80" s="30"/>
      <c r="BV80" s="34"/>
      <c r="BW80" s="34"/>
      <c r="BX80" s="34"/>
      <c r="BY80" s="34"/>
      <c r="BZ80" s="34"/>
      <c r="CA80" s="34"/>
    </row>
    <row r="81" spans="1:79" x14ac:dyDescent="0.25">
      <c r="A81" t="s">
        <v>288</v>
      </c>
      <c r="B81" s="8" t="s">
        <v>378</v>
      </c>
      <c r="C81" s="8" t="s">
        <v>121</v>
      </c>
      <c r="D81" s="6">
        <f t="shared" si="43"/>
        <v>282</v>
      </c>
      <c r="O81" s="4">
        <v>39</v>
      </c>
      <c r="X81" s="4">
        <v>55</v>
      </c>
      <c r="AE81" s="4"/>
      <c r="AF81" s="4"/>
      <c r="AK81" s="30">
        <f t="shared" si="44"/>
        <v>0</v>
      </c>
      <c r="AL81" s="30">
        <f t="shared" si="45"/>
        <v>0</v>
      </c>
      <c r="AM81" s="30">
        <v>0</v>
      </c>
      <c r="AN81" s="30">
        <f t="shared" si="46"/>
        <v>0</v>
      </c>
      <c r="AO81" s="30">
        <f t="shared" si="47"/>
        <v>0</v>
      </c>
      <c r="AP81" s="30">
        <f t="shared" si="48"/>
        <v>0</v>
      </c>
      <c r="AQ81" s="30">
        <f t="shared" si="49"/>
        <v>0</v>
      </c>
      <c r="AR81" s="30">
        <f t="shared" si="50"/>
        <v>0</v>
      </c>
      <c r="AS81" s="30">
        <v>0</v>
      </c>
      <c r="AT81" s="30">
        <f t="shared" si="57"/>
        <v>117</v>
      </c>
      <c r="AU81" s="30">
        <f t="shared" si="58"/>
        <v>0</v>
      </c>
      <c r="AV81" s="30">
        <f t="shared" si="59"/>
        <v>0</v>
      </c>
      <c r="AW81" s="30">
        <f t="shared" si="60"/>
        <v>0</v>
      </c>
      <c r="AX81" s="30">
        <f t="shared" si="61"/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f t="shared" si="51"/>
        <v>165</v>
      </c>
      <c r="BD81" s="30">
        <f t="shared" si="52"/>
        <v>0</v>
      </c>
      <c r="BE81" s="30">
        <v>0</v>
      </c>
      <c r="BF81" s="30">
        <v>0</v>
      </c>
      <c r="BG81" s="30">
        <f t="shared" si="53"/>
        <v>0</v>
      </c>
      <c r="BH81" s="30">
        <f t="shared" si="54"/>
        <v>0</v>
      </c>
      <c r="BI81" s="30">
        <f t="shared" si="55"/>
        <v>0</v>
      </c>
      <c r="BJ81" s="30">
        <f t="shared" si="56"/>
        <v>0</v>
      </c>
      <c r="BK81" s="30">
        <v>0</v>
      </c>
      <c r="BL81" s="30">
        <f t="shared" si="62"/>
        <v>0</v>
      </c>
      <c r="BM81" s="30">
        <v>0</v>
      </c>
      <c r="BN81" s="30">
        <f t="shared" si="63"/>
        <v>0</v>
      </c>
      <c r="BO81" s="37"/>
      <c r="BP81" s="37"/>
      <c r="BQ81" s="37"/>
      <c r="BR81" s="30"/>
      <c r="BS81" s="30"/>
      <c r="BT81" s="30"/>
      <c r="BU81" s="30"/>
      <c r="BV81" s="34"/>
      <c r="BW81" s="34"/>
      <c r="BX81" s="34"/>
      <c r="BY81" s="34"/>
      <c r="BZ81" s="34"/>
      <c r="CA81" s="34"/>
    </row>
    <row r="82" spans="1:79" x14ac:dyDescent="0.25">
      <c r="A82" t="s">
        <v>289</v>
      </c>
      <c r="B82" s="8" t="s">
        <v>337</v>
      </c>
      <c r="C82" s="8" t="s">
        <v>306</v>
      </c>
      <c r="D82" s="6">
        <f t="shared" si="43"/>
        <v>280</v>
      </c>
      <c r="L82" s="4">
        <v>70</v>
      </c>
      <c r="AE82" s="4"/>
      <c r="AF82" s="4"/>
      <c r="AK82" s="30">
        <f t="shared" si="44"/>
        <v>0</v>
      </c>
      <c r="AL82" s="30">
        <f t="shared" si="45"/>
        <v>0</v>
      </c>
      <c r="AM82" s="30">
        <v>0</v>
      </c>
      <c r="AN82" s="30">
        <f t="shared" si="46"/>
        <v>0</v>
      </c>
      <c r="AO82" s="30">
        <f t="shared" si="47"/>
        <v>0</v>
      </c>
      <c r="AP82" s="30">
        <f t="shared" si="48"/>
        <v>0</v>
      </c>
      <c r="AQ82" s="30">
        <f t="shared" si="49"/>
        <v>280</v>
      </c>
      <c r="AR82" s="30">
        <f t="shared" si="50"/>
        <v>0</v>
      </c>
      <c r="AS82" s="30">
        <v>0</v>
      </c>
      <c r="AT82" s="30">
        <f t="shared" si="57"/>
        <v>0</v>
      </c>
      <c r="AU82" s="30">
        <f t="shared" si="58"/>
        <v>0</v>
      </c>
      <c r="AV82" s="30">
        <f t="shared" si="59"/>
        <v>0</v>
      </c>
      <c r="AW82" s="30">
        <f t="shared" si="60"/>
        <v>0</v>
      </c>
      <c r="AX82" s="30">
        <f t="shared" si="61"/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f t="shared" si="51"/>
        <v>0</v>
      </c>
      <c r="BD82" s="30">
        <f t="shared" si="52"/>
        <v>0</v>
      </c>
      <c r="BE82" s="30">
        <v>0</v>
      </c>
      <c r="BF82" s="30">
        <v>0</v>
      </c>
      <c r="BG82" s="30">
        <f t="shared" si="53"/>
        <v>0</v>
      </c>
      <c r="BH82" s="30">
        <f t="shared" si="54"/>
        <v>0</v>
      </c>
      <c r="BI82" s="30">
        <f t="shared" si="55"/>
        <v>0</v>
      </c>
      <c r="BJ82" s="30">
        <f t="shared" si="56"/>
        <v>0</v>
      </c>
      <c r="BK82" s="30">
        <v>0</v>
      </c>
      <c r="BL82" s="30">
        <f t="shared" si="62"/>
        <v>0</v>
      </c>
      <c r="BM82" s="30">
        <v>0</v>
      </c>
      <c r="BN82" s="30">
        <f t="shared" si="63"/>
        <v>0</v>
      </c>
      <c r="BO82" s="37"/>
      <c r="BP82" s="37"/>
      <c r="BQ82" s="37"/>
      <c r="BR82" s="30"/>
      <c r="BS82" s="30"/>
      <c r="BT82" s="30"/>
      <c r="BU82" s="30"/>
      <c r="BV82" s="34"/>
      <c r="BW82" s="34"/>
      <c r="BX82" s="34"/>
      <c r="BY82" s="34"/>
      <c r="BZ82" s="34"/>
      <c r="CA82" s="34"/>
    </row>
    <row r="83" spans="1:79" x14ac:dyDescent="0.25">
      <c r="A83" t="s">
        <v>290</v>
      </c>
      <c r="B83" s="8" t="s">
        <v>389</v>
      </c>
      <c r="C83" s="8" t="s">
        <v>390</v>
      </c>
      <c r="D83" s="6">
        <f t="shared" si="43"/>
        <v>280</v>
      </c>
      <c r="P83" s="4">
        <v>70</v>
      </c>
      <c r="AE83" s="4"/>
      <c r="AF83" s="4"/>
      <c r="AK83" s="30">
        <f t="shared" si="44"/>
        <v>0</v>
      </c>
      <c r="AL83" s="30">
        <f t="shared" si="45"/>
        <v>0</v>
      </c>
      <c r="AM83" s="30">
        <v>0</v>
      </c>
      <c r="AN83" s="30">
        <f t="shared" si="46"/>
        <v>0</v>
      </c>
      <c r="AO83" s="30">
        <f t="shared" si="47"/>
        <v>0</v>
      </c>
      <c r="AP83" s="30">
        <f t="shared" si="48"/>
        <v>0</v>
      </c>
      <c r="AQ83" s="30">
        <f t="shared" si="49"/>
        <v>0</v>
      </c>
      <c r="AR83" s="30">
        <f t="shared" si="50"/>
        <v>0</v>
      </c>
      <c r="AS83" s="30">
        <v>0</v>
      </c>
      <c r="AT83" s="30">
        <f t="shared" si="57"/>
        <v>0</v>
      </c>
      <c r="AU83" s="30">
        <f t="shared" si="58"/>
        <v>280</v>
      </c>
      <c r="AV83" s="30">
        <f t="shared" si="59"/>
        <v>0</v>
      </c>
      <c r="AW83" s="30">
        <f t="shared" si="60"/>
        <v>0</v>
      </c>
      <c r="AX83" s="30">
        <f t="shared" si="61"/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f t="shared" si="51"/>
        <v>0</v>
      </c>
      <c r="BD83" s="30">
        <f t="shared" si="52"/>
        <v>0</v>
      </c>
      <c r="BE83" s="30">
        <v>0</v>
      </c>
      <c r="BF83" s="30">
        <v>0</v>
      </c>
      <c r="BG83" s="30">
        <f t="shared" si="53"/>
        <v>0</v>
      </c>
      <c r="BH83" s="30">
        <f t="shared" si="54"/>
        <v>0</v>
      </c>
      <c r="BI83" s="30">
        <f t="shared" si="55"/>
        <v>0</v>
      </c>
      <c r="BJ83" s="30">
        <f t="shared" si="56"/>
        <v>0</v>
      </c>
      <c r="BK83" s="30">
        <v>0</v>
      </c>
      <c r="BL83" s="30">
        <f t="shared" si="62"/>
        <v>0</v>
      </c>
      <c r="BM83" s="30">
        <v>0</v>
      </c>
      <c r="BN83" s="30">
        <f t="shared" si="63"/>
        <v>0</v>
      </c>
      <c r="BO83" s="37"/>
      <c r="BP83" s="37"/>
      <c r="BQ83" s="37"/>
      <c r="BR83" s="30"/>
      <c r="BS83" s="30"/>
      <c r="BT83" s="30"/>
      <c r="BU83" s="30"/>
      <c r="BV83" s="34"/>
      <c r="BW83" s="34"/>
      <c r="BX83" s="34"/>
      <c r="BY83" s="34"/>
      <c r="BZ83" s="34"/>
      <c r="CA83" s="34"/>
    </row>
    <row r="84" spans="1:79" x14ac:dyDescent="0.25">
      <c r="A84" t="s">
        <v>291</v>
      </c>
      <c r="B84" s="8" t="s">
        <v>686</v>
      </c>
      <c r="C84" s="8" t="s">
        <v>62</v>
      </c>
      <c r="D84" s="6">
        <f t="shared" si="43"/>
        <v>280</v>
      </c>
      <c r="E84" s="1"/>
      <c r="AD84" s="4">
        <v>70</v>
      </c>
      <c r="AE84" s="4"/>
      <c r="AF84" s="4"/>
      <c r="AK84" s="30">
        <f t="shared" si="44"/>
        <v>0</v>
      </c>
      <c r="AL84" s="30">
        <f t="shared" si="45"/>
        <v>0</v>
      </c>
      <c r="AM84" s="30">
        <v>0</v>
      </c>
      <c r="AN84" s="30">
        <f t="shared" si="46"/>
        <v>0</v>
      </c>
      <c r="AO84" s="30">
        <f t="shared" si="47"/>
        <v>0</v>
      </c>
      <c r="AP84" s="30">
        <f t="shared" si="48"/>
        <v>0</v>
      </c>
      <c r="AQ84" s="30">
        <f t="shared" si="49"/>
        <v>0</v>
      </c>
      <c r="AR84" s="30">
        <f t="shared" si="50"/>
        <v>0</v>
      </c>
      <c r="AS84" s="30">
        <v>0</v>
      </c>
      <c r="AT84" s="30">
        <f t="shared" si="57"/>
        <v>0</v>
      </c>
      <c r="AU84" s="30">
        <f t="shared" si="58"/>
        <v>0</v>
      </c>
      <c r="AV84" s="30">
        <f t="shared" si="59"/>
        <v>0</v>
      </c>
      <c r="AW84" s="30">
        <f t="shared" si="60"/>
        <v>0</v>
      </c>
      <c r="AX84" s="30">
        <f t="shared" si="61"/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f t="shared" si="51"/>
        <v>0</v>
      </c>
      <c r="BD84" s="30">
        <f t="shared" si="52"/>
        <v>0</v>
      </c>
      <c r="BE84" s="30">
        <v>0</v>
      </c>
      <c r="BF84" s="30">
        <v>0</v>
      </c>
      <c r="BG84" s="30">
        <f t="shared" si="53"/>
        <v>0</v>
      </c>
      <c r="BH84" s="30">
        <f t="shared" si="54"/>
        <v>0</v>
      </c>
      <c r="BI84" s="30">
        <f t="shared" si="55"/>
        <v>280</v>
      </c>
      <c r="BJ84" s="30">
        <f t="shared" si="56"/>
        <v>0</v>
      </c>
      <c r="BK84" s="30">
        <v>0</v>
      </c>
      <c r="BL84" s="30">
        <f t="shared" si="62"/>
        <v>0</v>
      </c>
      <c r="BM84" s="30">
        <v>0</v>
      </c>
      <c r="BN84" s="30">
        <f t="shared" si="63"/>
        <v>0</v>
      </c>
      <c r="BO84" s="37"/>
      <c r="BP84" s="37"/>
      <c r="BQ84" s="37"/>
      <c r="BR84" s="30"/>
      <c r="BS84" s="30"/>
      <c r="BT84" s="30"/>
      <c r="BU84" s="30"/>
      <c r="BV84" s="34"/>
      <c r="BW84" s="34"/>
      <c r="BX84" s="34"/>
      <c r="BY84" s="34"/>
      <c r="BZ84" s="34"/>
      <c r="CA84" s="34"/>
    </row>
    <row r="85" spans="1:79" x14ac:dyDescent="0.25">
      <c r="A85" t="s">
        <v>292</v>
      </c>
      <c r="B85" s="8" t="s">
        <v>174</v>
      </c>
      <c r="C85" s="8" t="s">
        <v>39</v>
      </c>
      <c r="D85" s="6">
        <f t="shared" si="43"/>
        <v>279</v>
      </c>
      <c r="I85" s="4">
        <v>54</v>
      </c>
      <c r="AE85" s="4"/>
      <c r="AF85" s="4"/>
      <c r="AG85" s="4">
        <v>18</v>
      </c>
      <c r="AI85" s="4">
        <v>15</v>
      </c>
      <c r="AK85" s="30">
        <f t="shared" si="44"/>
        <v>0</v>
      </c>
      <c r="AL85" s="30">
        <f t="shared" si="45"/>
        <v>0</v>
      </c>
      <c r="AM85" s="30">
        <v>0</v>
      </c>
      <c r="AN85" s="30">
        <f t="shared" si="46"/>
        <v>162</v>
      </c>
      <c r="AO85" s="30">
        <f t="shared" si="47"/>
        <v>0</v>
      </c>
      <c r="AP85" s="30">
        <f t="shared" si="48"/>
        <v>0</v>
      </c>
      <c r="AQ85" s="30">
        <f t="shared" si="49"/>
        <v>0</v>
      </c>
      <c r="AR85" s="30">
        <f t="shared" si="50"/>
        <v>0</v>
      </c>
      <c r="AS85" s="30">
        <v>0</v>
      </c>
      <c r="AT85" s="30">
        <f t="shared" si="57"/>
        <v>0</v>
      </c>
      <c r="AU85" s="30">
        <f t="shared" si="58"/>
        <v>0</v>
      </c>
      <c r="AV85" s="30">
        <f t="shared" si="59"/>
        <v>0</v>
      </c>
      <c r="AW85" s="30">
        <f t="shared" si="60"/>
        <v>0</v>
      </c>
      <c r="AX85" s="30">
        <f t="shared" si="61"/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f t="shared" si="51"/>
        <v>0</v>
      </c>
      <c r="BD85" s="30">
        <f t="shared" si="52"/>
        <v>0</v>
      </c>
      <c r="BE85" s="30">
        <v>0</v>
      </c>
      <c r="BF85" s="30">
        <v>0</v>
      </c>
      <c r="BG85" s="30">
        <f t="shared" si="53"/>
        <v>0</v>
      </c>
      <c r="BH85" s="30">
        <f t="shared" si="54"/>
        <v>0</v>
      </c>
      <c r="BI85" s="30">
        <f t="shared" si="55"/>
        <v>0</v>
      </c>
      <c r="BJ85" s="30">
        <f t="shared" si="56"/>
        <v>0</v>
      </c>
      <c r="BK85" s="30">
        <v>0</v>
      </c>
      <c r="BL85" s="30">
        <f t="shared" si="62"/>
        <v>54</v>
      </c>
      <c r="BM85" s="30">
        <v>0</v>
      </c>
      <c r="BN85" s="30">
        <f t="shared" si="63"/>
        <v>45</v>
      </c>
      <c r="BO85" s="37"/>
      <c r="BP85" s="37"/>
      <c r="BQ85" s="37"/>
      <c r="BR85" s="30"/>
      <c r="BS85" s="30"/>
      <c r="BT85" s="30"/>
      <c r="BU85" s="30"/>
      <c r="BV85" s="34"/>
      <c r="BW85" s="34"/>
      <c r="BX85" s="34"/>
      <c r="BY85" s="34">
        <v>18</v>
      </c>
      <c r="BZ85" s="34"/>
      <c r="CA85" s="34"/>
    </row>
    <row r="86" spans="1:79" x14ac:dyDescent="0.25">
      <c r="A86" t="s">
        <v>293</v>
      </c>
      <c r="B86" s="8" t="s">
        <v>732</v>
      </c>
      <c r="C86" s="8" t="s">
        <v>456</v>
      </c>
      <c r="D86" s="6">
        <f t="shared" si="43"/>
        <v>270</v>
      </c>
      <c r="AE86" s="1">
        <v>90</v>
      </c>
      <c r="AF86" s="1"/>
      <c r="AK86" s="30">
        <f t="shared" si="44"/>
        <v>0</v>
      </c>
      <c r="AL86" s="30">
        <f t="shared" si="45"/>
        <v>0</v>
      </c>
      <c r="AM86" s="30">
        <v>0</v>
      </c>
      <c r="AN86" s="30">
        <f t="shared" si="46"/>
        <v>0</v>
      </c>
      <c r="AO86" s="30">
        <f t="shared" si="47"/>
        <v>0</v>
      </c>
      <c r="AP86" s="30">
        <f t="shared" si="48"/>
        <v>0</v>
      </c>
      <c r="AQ86" s="30">
        <f t="shared" si="49"/>
        <v>0</v>
      </c>
      <c r="AR86" s="30">
        <f t="shared" si="50"/>
        <v>0</v>
      </c>
      <c r="AS86" s="30">
        <v>0</v>
      </c>
      <c r="AT86" s="30">
        <f t="shared" si="57"/>
        <v>0</v>
      </c>
      <c r="AU86" s="30">
        <f t="shared" si="58"/>
        <v>0</v>
      </c>
      <c r="AV86" s="30">
        <f t="shared" si="59"/>
        <v>0</v>
      </c>
      <c r="AW86" s="30">
        <f t="shared" si="60"/>
        <v>0</v>
      </c>
      <c r="AX86" s="30">
        <f t="shared" si="61"/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f t="shared" si="51"/>
        <v>0</v>
      </c>
      <c r="BD86" s="30">
        <f t="shared" si="52"/>
        <v>0</v>
      </c>
      <c r="BE86" s="30">
        <v>0</v>
      </c>
      <c r="BF86" s="30">
        <v>0</v>
      </c>
      <c r="BG86" s="30">
        <f t="shared" si="53"/>
        <v>0</v>
      </c>
      <c r="BH86" s="30">
        <f t="shared" si="54"/>
        <v>0</v>
      </c>
      <c r="BI86" s="30">
        <f t="shared" si="55"/>
        <v>0</v>
      </c>
      <c r="BJ86" s="30">
        <f t="shared" si="56"/>
        <v>270</v>
      </c>
      <c r="BK86" s="30">
        <v>0</v>
      </c>
      <c r="BL86" s="30">
        <f t="shared" si="62"/>
        <v>0</v>
      </c>
      <c r="BM86" s="30">
        <v>0</v>
      </c>
      <c r="BN86" s="30">
        <f t="shared" si="63"/>
        <v>0</v>
      </c>
      <c r="BO86" s="37"/>
      <c r="BP86" s="37"/>
      <c r="BQ86" s="37"/>
      <c r="BR86" s="30"/>
      <c r="BS86" s="30"/>
      <c r="BT86" s="30"/>
      <c r="BU86" s="30"/>
      <c r="BV86" s="34"/>
      <c r="BW86" s="34"/>
      <c r="BX86" s="34"/>
      <c r="BY86" s="34"/>
      <c r="BZ86" s="34"/>
      <c r="CA86" s="34"/>
    </row>
    <row r="87" spans="1:79" x14ac:dyDescent="0.25">
      <c r="A87" t="s">
        <v>294</v>
      </c>
      <c r="B87" s="8" t="s">
        <v>733</v>
      </c>
      <c r="C87" s="8" t="s">
        <v>456</v>
      </c>
      <c r="D87" s="6">
        <f t="shared" si="43"/>
        <v>267</v>
      </c>
      <c r="AE87" s="1">
        <v>80</v>
      </c>
      <c r="AF87" s="1"/>
      <c r="AI87" s="4">
        <v>9</v>
      </c>
      <c r="AK87" s="30">
        <f t="shared" si="44"/>
        <v>0</v>
      </c>
      <c r="AL87" s="30">
        <f t="shared" si="45"/>
        <v>0</v>
      </c>
      <c r="AM87" s="30">
        <v>0</v>
      </c>
      <c r="AN87" s="30">
        <f t="shared" si="46"/>
        <v>0</v>
      </c>
      <c r="AO87" s="30">
        <f t="shared" si="47"/>
        <v>0</v>
      </c>
      <c r="AP87" s="30">
        <f t="shared" si="48"/>
        <v>0</v>
      </c>
      <c r="AQ87" s="30">
        <f t="shared" si="49"/>
        <v>0</v>
      </c>
      <c r="AR87" s="30">
        <f t="shared" si="50"/>
        <v>0</v>
      </c>
      <c r="AS87" s="30">
        <v>0</v>
      </c>
      <c r="AT87" s="30">
        <f t="shared" si="57"/>
        <v>0</v>
      </c>
      <c r="AU87" s="30">
        <f t="shared" si="58"/>
        <v>0</v>
      </c>
      <c r="AV87" s="30">
        <f t="shared" si="59"/>
        <v>0</v>
      </c>
      <c r="AW87" s="30">
        <f t="shared" si="60"/>
        <v>0</v>
      </c>
      <c r="AX87" s="30">
        <f t="shared" si="61"/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f t="shared" si="51"/>
        <v>0</v>
      </c>
      <c r="BD87" s="30">
        <f t="shared" si="52"/>
        <v>0</v>
      </c>
      <c r="BE87" s="30">
        <v>0</v>
      </c>
      <c r="BF87" s="30">
        <v>0</v>
      </c>
      <c r="BG87" s="30">
        <f t="shared" si="53"/>
        <v>0</v>
      </c>
      <c r="BH87" s="30">
        <f t="shared" si="54"/>
        <v>0</v>
      </c>
      <c r="BI87" s="30">
        <f t="shared" si="55"/>
        <v>0</v>
      </c>
      <c r="BJ87" s="30">
        <f t="shared" si="56"/>
        <v>240</v>
      </c>
      <c r="BK87" s="30">
        <v>0</v>
      </c>
      <c r="BL87" s="30">
        <f t="shared" si="62"/>
        <v>0</v>
      </c>
      <c r="BM87" s="30">
        <v>0</v>
      </c>
      <c r="BN87" s="30">
        <f t="shared" si="63"/>
        <v>27</v>
      </c>
      <c r="BO87" s="37"/>
      <c r="BP87" s="37"/>
      <c r="BQ87" s="37"/>
      <c r="BR87" s="30"/>
      <c r="BS87" s="30"/>
      <c r="BT87" s="30"/>
      <c r="BU87" s="30"/>
      <c r="BV87" s="34"/>
      <c r="BW87" s="34"/>
      <c r="BX87" s="34"/>
      <c r="BY87" s="34"/>
      <c r="BZ87" s="34"/>
      <c r="CA87" s="34"/>
    </row>
    <row r="88" spans="1:79" x14ac:dyDescent="0.25">
      <c r="A88" t="s">
        <v>295</v>
      </c>
      <c r="B88" s="8" t="s">
        <v>179</v>
      </c>
      <c r="C88" s="8" t="s">
        <v>62</v>
      </c>
      <c r="D88" s="6">
        <f t="shared" si="43"/>
        <v>263</v>
      </c>
      <c r="I88" s="4">
        <v>21</v>
      </c>
      <c r="K88" s="4">
        <v>50</v>
      </c>
      <c r="AE88" s="4"/>
      <c r="AF88" s="4"/>
      <c r="AK88" s="30">
        <f t="shared" si="44"/>
        <v>0</v>
      </c>
      <c r="AL88" s="30">
        <f t="shared" si="45"/>
        <v>0</v>
      </c>
      <c r="AM88" s="30">
        <v>0</v>
      </c>
      <c r="AN88" s="30">
        <f t="shared" si="46"/>
        <v>63</v>
      </c>
      <c r="AO88" s="30">
        <f t="shared" si="47"/>
        <v>0</v>
      </c>
      <c r="AP88" s="30">
        <f t="shared" si="48"/>
        <v>200</v>
      </c>
      <c r="AQ88" s="30">
        <f t="shared" si="49"/>
        <v>0</v>
      </c>
      <c r="AR88" s="30">
        <f t="shared" si="50"/>
        <v>0</v>
      </c>
      <c r="AS88" s="30">
        <v>0</v>
      </c>
      <c r="AT88" s="30">
        <f t="shared" si="57"/>
        <v>0</v>
      </c>
      <c r="AU88" s="30">
        <f t="shared" si="58"/>
        <v>0</v>
      </c>
      <c r="AV88" s="30">
        <f t="shared" si="59"/>
        <v>0</v>
      </c>
      <c r="AW88" s="30">
        <f t="shared" si="60"/>
        <v>0</v>
      </c>
      <c r="AX88" s="30">
        <f t="shared" si="61"/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f t="shared" si="51"/>
        <v>0</v>
      </c>
      <c r="BD88" s="30">
        <f t="shared" si="52"/>
        <v>0</v>
      </c>
      <c r="BE88" s="30">
        <v>0</v>
      </c>
      <c r="BF88" s="30">
        <v>0</v>
      </c>
      <c r="BG88" s="30">
        <f t="shared" si="53"/>
        <v>0</v>
      </c>
      <c r="BH88" s="30">
        <f t="shared" si="54"/>
        <v>0</v>
      </c>
      <c r="BI88" s="30">
        <f t="shared" si="55"/>
        <v>0</v>
      </c>
      <c r="BJ88" s="30">
        <f t="shared" si="56"/>
        <v>0</v>
      </c>
      <c r="BK88" s="30">
        <v>0</v>
      </c>
      <c r="BL88" s="30">
        <f t="shared" si="62"/>
        <v>0</v>
      </c>
      <c r="BM88" s="30">
        <v>0</v>
      </c>
      <c r="BN88" s="30">
        <f t="shared" si="63"/>
        <v>0</v>
      </c>
      <c r="BO88" s="37"/>
      <c r="BP88" s="37"/>
      <c r="BQ88" s="37"/>
      <c r="BR88" s="30"/>
      <c r="BS88" s="30"/>
      <c r="BT88" s="30"/>
      <c r="BU88" s="30"/>
      <c r="BV88" s="34"/>
      <c r="BW88" s="34"/>
      <c r="BX88" s="34"/>
      <c r="BY88" s="34"/>
      <c r="BZ88" s="34"/>
      <c r="CA88" s="34"/>
    </row>
    <row r="89" spans="1:79" x14ac:dyDescent="0.25">
      <c r="A89" t="s">
        <v>296</v>
      </c>
      <c r="B89" s="8" t="s">
        <v>78</v>
      </c>
      <c r="C89" s="8" t="s">
        <v>96</v>
      </c>
      <c r="D89" s="6">
        <f t="shared" si="43"/>
        <v>259</v>
      </c>
      <c r="Q89" s="4">
        <v>48</v>
      </c>
      <c r="AE89" s="4"/>
      <c r="AF89" s="4"/>
      <c r="AK89" s="30">
        <f t="shared" si="44"/>
        <v>0</v>
      </c>
      <c r="AL89" s="30">
        <f t="shared" si="45"/>
        <v>0</v>
      </c>
      <c r="AM89" s="30">
        <v>0</v>
      </c>
      <c r="AN89" s="30">
        <f t="shared" si="46"/>
        <v>0</v>
      </c>
      <c r="AO89" s="30">
        <f t="shared" si="47"/>
        <v>0</v>
      </c>
      <c r="AP89" s="30">
        <f t="shared" si="48"/>
        <v>0</v>
      </c>
      <c r="AQ89" s="30">
        <f t="shared" si="49"/>
        <v>0</v>
      </c>
      <c r="AR89" s="30">
        <f t="shared" si="50"/>
        <v>0</v>
      </c>
      <c r="AS89" s="30">
        <v>0</v>
      </c>
      <c r="AT89" s="30">
        <f t="shared" si="57"/>
        <v>0</v>
      </c>
      <c r="AU89" s="30">
        <f t="shared" si="58"/>
        <v>0</v>
      </c>
      <c r="AV89" s="30">
        <f t="shared" si="59"/>
        <v>144</v>
      </c>
      <c r="AW89" s="30">
        <f t="shared" si="60"/>
        <v>0</v>
      </c>
      <c r="AX89" s="30">
        <f t="shared" si="61"/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f t="shared" si="51"/>
        <v>0</v>
      </c>
      <c r="BD89" s="30">
        <f t="shared" si="52"/>
        <v>0</v>
      </c>
      <c r="BE89" s="30">
        <v>0</v>
      </c>
      <c r="BF89" s="30">
        <v>0</v>
      </c>
      <c r="BG89" s="30">
        <f t="shared" si="53"/>
        <v>0</v>
      </c>
      <c r="BH89" s="30">
        <f t="shared" si="54"/>
        <v>0</v>
      </c>
      <c r="BI89" s="30">
        <f t="shared" si="55"/>
        <v>0</v>
      </c>
      <c r="BJ89" s="30">
        <f t="shared" si="56"/>
        <v>0</v>
      </c>
      <c r="BK89" s="30">
        <v>0</v>
      </c>
      <c r="BL89" s="30">
        <f t="shared" si="62"/>
        <v>0</v>
      </c>
      <c r="BM89" s="30">
        <v>0</v>
      </c>
      <c r="BN89" s="30">
        <f t="shared" si="63"/>
        <v>0</v>
      </c>
      <c r="BO89" s="37"/>
      <c r="BP89" s="37"/>
      <c r="BQ89" s="37"/>
      <c r="BR89" s="30"/>
      <c r="BS89" s="30"/>
      <c r="BT89" s="30"/>
      <c r="BU89" s="30"/>
      <c r="BV89" s="34"/>
      <c r="BW89" s="34"/>
      <c r="BX89" s="34"/>
      <c r="BY89" s="34">
        <v>27</v>
      </c>
      <c r="BZ89" s="34">
        <v>88</v>
      </c>
      <c r="CA89" s="34"/>
    </row>
    <row r="90" spans="1:79" x14ac:dyDescent="0.25">
      <c r="A90" t="s">
        <v>297</v>
      </c>
      <c r="B90" s="8" t="s">
        <v>395</v>
      </c>
      <c r="C90" s="8" t="s">
        <v>396</v>
      </c>
      <c r="D90" s="6">
        <f t="shared" si="43"/>
        <v>241</v>
      </c>
      <c r="P90" s="4">
        <v>40</v>
      </c>
      <c r="AE90" s="4"/>
      <c r="AF90" s="4"/>
      <c r="AI90" s="4">
        <v>27</v>
      </c>
      <c r="AK90" s="30">
        <f t="shared" si="44"/>
        <v>0</v>
      </c>
      <c r="AL90" s="30">
        <f t="shared" si="45"/>
        <v>0</v>
      </c>
      <c r="AM90" s="30">
        <v>0</v>
      </c>
      <c r="AN90" s="30">
        <f t="shared" si="46"/>
        <v>0</v>
      </c>
      <c r="AO90" s="30">
        <f t="shared" si="47"/>
        <v>0</v>
      </c>
      <c r="AP90" s="30">
        <f t="shared" si="48"/>
        <v>0</v>
      </c>
      <c r="AQ90" s="30">
        <f t="shared" si="49"/>
        <v>0</v>
      </c>
      <c r="AR90" s="30">
        <f t="shared" si="50"/>
        <v>0</v>
      </c>
      <c r="AS90" s="30">
        <v>0</v>
      </c>
      <c r="AT90" s="30">
        <f t="shared" si="57"/>
        <v>0</v>
      </c>
      <c r="AU90" s="30">
        <f t="shared" si="58"/>
        <v>160</v>
      </c>
      <c r="AV90" s="30">
        <f t="shared" si="59"/>
        <v>0</v>
      </c>
      <c r="AW90" s="30">
        <f t="shared" si="60"/>
        <v>0</v>
      </c>
      <c r="AX90" s="30">
        <f t="shared" si="61"/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f t="shared" si="51"/>
        <v>0</v>
      </c>
      <c r="BD90" s="30">
        <f t="shared" si="52"/>
        <v>0</v>
      </c>
      <c r="BE90" s="30">
        <v>0</v>
      </c>
      <c r="BF90" s="30">
        <v>0</v>
      </c>
      <c r="BG90" s="30">
        <f t="shared" si="53"/>
        <v>0</v>
      </c>
      <c r="BH90" s="30">
        <f t="shared" si="54"/>
        <v>0</v>
      </c>
      <c r="BI90" s="30">
        <f t="shared" si="55"/>
        <v>0</v>
      </c>
      <c r="BJ90" s="30">
        <f t="shared" si="56"/>
        <v>0</v>
      </c>
      <c r="BK90" s="30">
        <v>0</v>
      </c>
      <c r="BL90" s="30">
        <f t="shared" si="62"/>
        <v>0</v>
      </c>
      <c r="BM90" s="30">
        <v>0</v>
      </c>
      <c r="BN90" s="30">
        <f t="shared" si="63"/>
        <v>81</v>
      </c>
      <c r="BO90" s="37"/>
      <c r="BP90" s="37"/>
      <c r="BQ90" s="37"/>
      <c r="BR90" s="30"/>
      <c r="BS90" s="30"/>
      <c r="BT90" s="30"/>
      <c r="BU90" s="30"/>
      <c r="BV90" s="34"/>
      <c r="BW90" s="34"/>
      <c r="BX90" s="34"/>
      <c r="BY90" s="34"/>
      <c r="BZ90" s="34"/>
      <c r="CA90" s="34"/>
    </row>
    <row r="91" spans="1:79" x14ac:dyDescent="0.25">
      <c r="A91" t="s">
        <v>298</v>
      </c>
      <c r="B91" s="8" t="s">
        <v>381</v>
      </c>
      <c r="C91" s="8" t="s">
        <v>382</v>
      </c>
      <c r="D91" s="6">
        <f t="shared" si="43"/>
        <v>237</v>
      </c>
      <c r="O91" s="4">
        <v>15</v>
      </c>
      <c r="Y91" s="12">
        <v>64</v>
      </c>
      <c r="AE91" s="4"/>
      <c r="AF91" s="4"/>
      <c r="AK91" s="30">
        <f t="shared" si="44"/>
        <v>0</v>
      </c>
      <c r="AL91" s="30">
        <f t="shared" si="45"/>
        <v>0</v>
      </c>
      <c r="AM91" s="30">
        <v>0</v>
      </c>
      <c r="AN91" s="30">
        <f t="shared" si="46"/>
        <v>0</v>
      </c>
      <c r="AO91" s="30">
        <f t="shared" si="47"/>
        <v>0</v>
      </c>
      <c r="AP91" s="30">
        <f t="shared" si="48"/>
        <v>0</v>
      </c>
      <c r="AQ91" s="30">
        <f t="shared" si="49"/>
        <v>0</v>
      </c>
      <c r="AR91" s="30">
        <f t="shared" si="50"/>
        <v>0</v>
      </c>
      <c r="AS91" s="30">
        <v>0</v>
      </c>
      <c r="AT91" s="30">
        <f t="shared" si="57"/>
        <v>45</v>
      </c>
      <c r="AU91" s="30">
        <f t="shared" si="58"/>
        <v>0</v>
      </c>
      <c r="AV91" s="30">
        <f t="shared" si="59"/>
        <v>0</v>
      </c>
      <c r="AW91" s="30">
        <f t="shared" si="60"/>
        <v>0</v>
      </c>
      <c r="AX91" s="30">
        <f t="shared" si="61"/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f t="shared" si="51"/>
        <v>0</v>
      </c>
      <c r="BD91" s="30">
        <f t="shared" si="52"/>
        <v>192</v>
      </c>
      <c r="BE91" s="30">
        <v>0</v>
      </c>
      <c r="BF91" s="30">
        <v>0</v>
      </c>
      <c r="BG91" s="30">
        <f t="shared" si="53"/>
        <v>0</v>
      </c>
      <c r="BH91" s="30">
        <f t="shared" si="54"/>
        <v>0</v>
      </c>
      <c r="BI91" s="30">
        <f t="shared" si="55"/>
        <v>0</v>
      </c>
      <c r="BJ91" s="30">
        <f t="shared" si="56"/>
        <v>0</v>
      </c>
      <c r="BK91" s="30">
        <v>0</v>
      </c>
      <c r="BL91" s="30">
        <f t="shared" si="62"/>
        <v>0</v>
      </c>
      <c r="BM91" s="30">
        <v>0</v>
      </c>
      <c r="BN91" s="30">
        <f t="shared" si="63"/>
        <v>0</v>
      </c>
      <c r="BO91" s="37"/>
      <c r="BP91" s="37"/>
      <c r="BQ91" s="37"/>
      <c r="BR91" s="30"/>
      <c r="BS91" s="30"/>
      <c r="BT91" s="30"/>
      <c r="BU91" s="30"/>
      <c r="BV91" s="34"/>
      <c r="BW91" s="34"/>
      <c r="BX91" s="34"/>
      <c r="BY91" s="34"/>
      <c r="BZ91" s="34"/>
      <c r="CA91" s="34"/>
    </row>
    <row r="92" spans="1:79" ht="15.75" x14ac:dyDescent="0.25">
      <c r="A92" t="s">
        <v>299</v>
      </c>
      <c r="B92" s="52" t="s">
        <v>1032</v>
      </c>
      <c r="C92" s="52" t="s">
        <v>162</v>
      </c>
      <c r="D92" s="6">
        <f t="shared" si="43"/>
        <v>234</v>
      </c>
      <c r="BZ92" s="34"/>
      <c r="CA92" s="53">
        <v>234</v>
      </c>
    </row>
    <row r="93" spans="1:79" x14ac:dyDescent="0.25">
      <c r="A93" t="s">
        <v>300</v>
      </c>
      <c r="B93" s="8" t="s">
        <v>20</v>
      </c>
      <c r="C93" s="8" t="s">
        <v>37</v>
      </c>
      <c r="D93" s="6">
        <f t="shared" si="43"/>
        <v>232</v>
      </c>
      <c r="G93" s="1">
        <v>48</v>
      </c>
      <c r="AE93" s="4"/>
      <c r="AF93" s="4"/>
      <c r="AK93" s="30">
        <f t="shared" ref="AK93:AL98" si="64">IF(AK$7="A1",4*F93+200,IF(AK$7="A2",3*F93,IF(AK$7="B",3*F93,4*F93)))</f>
        <v>0</v>
      </c>
      <c r="AL93" s="30">
        <f t="shared" si="64"/>
        <v>144</v>
      </c>
      <c r="AM93" s="30">
        <v>0</v>
      </c>
      <c r="AN93" s="30">
        <f t="shared" ref="AN93:AR98" si="65">IF(AN$7="A1",4*I93+200,IF(AN$7="A2",3*I93,IF(AN$7="B",3*I93,4*I93)))</f>
        <v>0</v>
      </c>
      <c r="AO93" s="30">
        <f t="shared" si="65"/>
        <v>0</v>
      </c>
      <c r="AP93" s="30">
        <f t="shared" si="65"/>
        <v>0</v>
      </c>
      <c r="AQ93" s="30">
        <f t="shared" si="65"/>
        <v>0</v>
      </c>
      <c r="AR93" s="30">
        <f t="shared" si="65"/>
        <v>0</v>
      </c>
      <c r="AS93" s="30">
        <v>0</v>
      </c>
      <c r="AT93" s="30">
        <f t="shared" ref="AT93:AX98" si="66">IF(AT$7="A1",4*O93+200,IF(AT$7="A2",3*O93,IF(AT$7="B",3*O93,4*O93)))</f>
        <v>0</v>
      </c>
      <c r="AU93" s="30">
        <f t="shared" si="66"/>
        <v>0</v>
      </c>
      <c r="AV93" s="30">
        <f t="shared" si="66"/>
        <v>0</v>
      </c>
      <c r="AW93" s="30">
        <f t="shared" si="66"/>
        <v>0</v>
      </c>
      <c r="AX93" s="30">
        <f t="shared" si="66"/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f t="shared" ref="BC93:BD98" si="67">IF(BC$7="A1",4*X93+200,IF(BC$7="A2",3*X93,IF(BC$7="B",3*X93,4*X93)))</f>
        <v>0</v>
      </c>
      <c r="BD93" s="30">
        <f t="shared" si="67"/>
        <v>0</v>
      </c>
      <c r="BE93" s="30">
        <v>0</v>
      </c>
      <c r="BF93" s="30">
        <v>0</v>
      </c>
      <c r="BG93" s="30">
        <f t="shared" ref="BG93:BJ98" si="68">IF(BG$7="A1",4*AB93+200,IF(BG$7="A2",3*AB93,IF(BG$7="B",3*AB93,4*AB93)))</f>
        <v>0</v>
      </c>
      <c r="BH93" s="30">
        <f t="shared" si="68"/>
        <v>0</v>
      </c>
      <c r="BI93" s="30">
        <f t="shared" si="68"/>
        <v>0</v>
      </c>
      <c r="BJ93" s="30">
        <f t="shared" si="68"/>
        <v>0</v>
      </c>
      <c r="BK93" s="30">
        <v>0</v>
      </c>
      <c r="BL93" s="30">
        <f t="shared" ref="BL93:BL98" si="69">IF(BL$7="A1",4*AG93+200,IF(BL$7="A2",3*AG93,IF(BL$7="B",3*AG93,4*AG93)))</f>
        <v>0</v>
      </c>
      <c r="BM93" s="30">
        <v>0</v>
      </c>
      <c r="BN93" s="30">
        <f t="shared" ref="BN93:BN98" si="70">IF(BN$7="A1",4*AI93+200,IF(BN$7="A2",3*AI93,IF(BN$7="B",3*AI93,4*AI93)))</f>
        <v>0</v>
      </c>
      <c r="BO93" s="37"/>
      <c r="BP93" s="37"/>
      <c r="BQ93" s="37"/>
      <c r="BR93" s="30"/>
      <c r="BS93" s="30"/>
      <c r="BT93" s="30"/>
      <c r="BU93" s="30"/>
      <c r="BV93" s="34">
        <v>88</v>
      </c>
      <c r="BW93" s="34"/>
      <c r="BX93" s="34"/>
      <c r="BY93" s="34"/>
      <c r="BZ93" s="34"/>
      <c r="CA93" s="34"/>
    </row>
    <row r="94" spans="1:79" x14ac:dyDescent="0.25">
      <c r="A94" t="s">
        <v>339</v>
      </c>
      <c r="B94" s="8" t="s">
        <v>30</v>
      </c>
      <c r="C94" s="8" t="s">
        <v>42</v>
      </c>
      <c r="D94" s="6">
        <f t="shared" si="43"/>
        <v>228</v>
      </c>
      <c r="G94" s="1">
        <v>18</v>
      </c>
      <c r="AE94" s="4"/>
      <c r="AF94" s="4"/>
      <c r="AK94" s="30">
        <f t="shared" si="64"/>
        <v>0</v>
      </c>
      <c r="AL94" s="30">
        <f t="shared" si="64"/>
        <v>54</v>
      </c>
      <c r="AM94" s="30">
        <v>0</v>
      </c>
      <c r="AN94" s="30">
        <f t="shared" si="65"/>
        <v>0</v>
      </c>
      <c r="AO94" s="30">
        <f t="shared" si="65"/>
        <v>0</v>
      </c>
      <c r="AP94" s="30">
        <f t="shared" si="65"/>
        <v>0</v>
      </c>
      <c r="AQ94" s="30">
        <f t="shared" si="65"/>
        <v>0</v>
      </c>
      <c r="AR94" s="30">
        <f t="shared" si="65"/>
        <v>0</v>
      </c>
      <c r="AS94" s="30">
        <v>0</v>
      </c>
      <c r="AT94" s="30">
        <f t="shared" si="66"/>
        <v>0</v>
      </c>
      <c r="AU94" s="30">
        <f t="shared" si="66"/>
        <v>0</v>
      </c>
      <c r="AV94" s="30">
        <f t="shared" si="66"/>
        <v>0</v>
      </c>
      <c r="AW94" s="30">
        <f t="shared" si="66"/>
        <v>0</v>
      </c>
      <c r="AX94" s="30">
        <f t="shared" si="66"/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f t="shared" si="67"/>
        <v>0</v>
      </c>
      <c r="BD94" s="30">
        <f t="shared" si="67"/>
        <v>0</v>
      </c>
      <c r="BE94" s="30">
        <v>0</v>
      </c>
      <c r="BF94" s="30">
        <v>0</v>
      </c>
      <c r="BG94" s="30">
        <f t="shared" si="68"/>
        <v>0</v>
      </c>
      <c r="BH94" s="30">
        <f t="shared" si="68"/>
        <v>0</v>
      </c>
      <c r="BI94" s="30">
        <f t="shared" si="68"/>
        <v>0</v>
      </c>
      <c r="BJ94" s="30">
        <f t="shared" si="68"/>
        <v>0</v>
      </c>
      <c r="BK94" s="30">
        <v>0</v>
      </c>
      <c r="BL94" s="30">
        <f t="shared" si="69"/>
        <v>0</v>
      </c>
      <c r="BM94" s="30">
        <v>0</v>
      </c>
      <c r="BN94" s="30">
        <f t="shared" si="70"/>
        <v>0</v>
      </c>
      <c r="BO94" s="37"/>
      <c r="BP94" s="37"/>
      <c r="BQ94" s="37"/>
      <c r="BR94" s="30"/>
      <c r="BS94" s="30"/>
      <c r="BT94" s="30"/>
      <c r="BU94" s="30"/>
      <c r="BV94" s="34">
        <v>120</v>
      </c>
      <c r="BW94" s="34">
        <v>54</v>
      </c>
      <c r="BX94" s="34"/>
      <c r="BY94" s="34"/>
      <c r="BZ94" s="34"/>
      <c r="CA94" s="34"/>
    </row>
    <row r="95" spans="1:79" x14ac:dyDescent="0.25">
      <c r="A95" t="s">
        <v>340</v>
      </c>
      <c r="B95" s="8" t="s">
        <v>307</v>
      </c>
      <c r="C95" s="8" t="s">
        <v>46</v>
      </c>
      <c r="D95" s="6">
        <f t="shared" si="43"/>
        <v>220</v>
      </c>
      <c r="L95" s="1">
        <v>55</v>
      </c>
      <c r="AE95" s="4"/>
      <c r="AF95" s="4"/>
      <c r="AK95" s="30">
        <f t="shared" si="64"/>
        <v>0</v>
      </c>
      <c r="AL95" s="30">
        <f t="shared" si="64"/>
        <v>0</v>
      </c>
      <c r="AM95" s="30">
        <v>0</v>
      </c>
      <c r="AN95" s="30">
        <f t="shared" si="65"/>
        <v>0</v>
      </c>
      <c r="AO95" s="30">
        <f t="shared" si="65"/>
        <v>0</v>
      </c>
      <c r="AP95" s="30">
        <f t="shared" si="65"/>
        <v>0</v>
      </c>
      <c r="AQ95" s="30">
        <f t="shared" si="65"/>
        <v>220</v>
      </c>
      <c r="AR95" s="30">
        <f t="shared" si="65"/>
        <v>0</v>
      </c>
      <c r="AS95" s="30">
        <v>0</v>
      </c>
      <c r="AT95" s="30">
        <f t="shared" si="66"/>
        <v>0</v>
      </c>
      <c r="AU95" s="30">
        <f t="shared" si="66"/>
        <v>0</v>
      </c>
      <c r="AV95" s="30">
        <f t="shared" si="66"/>
        <v>0</v>
      </c>
      <c r="AW95" s="30">
        <f t="shared" si="66"/>
        <v>0</v>
      </c>
      <c r="AX95" s="30">
        <f t="shared" si="66"/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f t="shared" si="67"/>
        <v>0</v>
      </c>
      <c r="BD95" s="30">
        <f t="shared" si="67"/>
        <v>0</v>
      </c>
      <c r="BE95" s="30">
        <v>0</v>
      </c>
      <c r="BF95" s="30">
        <v>0</v>
      </c>
      <c r="BG95" s="30">
        <f t="shared" si="68"/>
        <v>0</v>
      </c>
      <c r="BH95" s="30">
        <f t="shared" si="68"/>
        <v>0</v>
      </c>
      <c r="BI95" s="30">
        <f t="shared" si="68"/>
        <v>0</v>
      </c>
      <c r="BJ95" s="30">
        <f t="shared" si="68"/>
        <v>0</v>
      </c>
      <c r="BK95" s="30">
        <v>0</v>
      </c>
      <c r="BL95" s="30">
        <f t="shared" si="69"/>
        <v>0</v>
      </c>
      <c r="BM95" s="30">
        <v>0</v>
      </c>
      <c r="BN95" s="30">
        <f t="shared" si="70"/>
        <v>0</v>
      </c>
      <c r="BO95" s="37"/>
      <c r="BP95" s="37"/>
      <c r="BQ95" s="37"/>
      <c r="BR95" s="30"/>
      <c r="BS95" s="30"/>
      <c r="BT95" s="30"/>
      <c r="BU95" s="30"/>
      <c r="BV95" s="34"/>
      <c r="BW95" s="34"/>
      <c r="BX95" s="34"/>
      <c r="BY95" s="34"/>
      <c r="BZ95" s="34"/>
      <c r="CA95" s="34"/>
    </row>
    <row r="96" spans="1:79" x14ac:dyDescent="0.25">
      <c r="A96" t="s">
        <v>341</v>
      </c>
      <c r="B96" s="8" t="s">
        <v>391</v>
      </c>
      <c r="C96" s="8" t="s">
        <v>43</v>
      </c>
      <c r="D96" s="6">
        <f t="shared" si="43"/>
        <v>220</v>
      </c>
      <c r="P96" s="4">
        <v>55</v>
      </c>
      <c r="AE96" s="4"/>
      <c r="AF96" s="4"/>
      <c r="AK96" s="30">
        <f t="shared" si="64"/>
        <v>0</v>
      </c>
      <c r="AL96" s="30">
        <f t="shared" si="64"/>
        <v>0</v>
      </c>
      <c r="AM96" s="30">
        <v>0</v>
      </c>
      <c r="AN96" s="30">
        <f t="shared" si="65"/>
        <v>0</v>
      </c>
      <c r="AO96" s="30">
        <f t="shared" si="65"/>
        <v>0</v>
      </c>
      <c r="AP96" s="30">
        <f t="shared" si="65"/>
        <v>0</v>
      </c>
      <c r="AQ96" s="30">
        <f t="shared" si="65"/>
        <v>0</v>
      </c>
      <c r="AR96" s="30">
        <f t="shared" si="65"/>
        <v>0</v>
      </c>
      <c r="AS96" s="30">
        <v>0</v>
      </c>
      <c r="AT96" s="30">
        <f t="shared" si="66"/>
        <v>0</v>
      </c>
      <c r="AU96" s="30">
        <f t="shared" si="66"/>
        <v>220</v>
      </c>
      <c r="AV96" s="30">
        <f t="shared" si="66"/>
        <v>0</v>
      </c>
      <c r="AW96" s="30">
        <f t="shared" si="66"/>
        <v>0</v>
      </c>
      <c r="AX96" s="30">
        <f t="shared" si="66"/>
        <v>0</v>
      </c>
      <c r="AY96" s="30">
        <v>0</v>
      </c>
      <c r="AZ96" s="30">
        <v>0</v>
      </c>
      <c r="BA96" s="30">
        <v>0</v>
      </c>
      <c r="BB96" s="30">
        <v>0</v>
      </c>
      <c r="BC96" s="30">
        <f t="shared" si="67"/>
        <v>0</v>
      </c>
      <c r="BD96" s="30">
        <f t="shared" si="67"/>
        <v>0</v>
      </c>
      <c r="BE96" s="30">
        <v>0</v>
      </c>
      <c r="BF96" s="30">
        <v>0</v>
      </c>
      <c r="BG96" s="30">
        <f t="shared" si="68"/>
        <v>0</v>
      </c>
      <c r="BH96" s="30">
        <f t="shared" si="68"/>
        <v>0</v>
      </c>
      <c r="BI96" s="30">
        <f t="shared" si="68"/>
        <v>0</v>
      </c>
      <c r="BJ96" s="30">
        <f t="shared" si="68"/>
        <v>0</v>
      </c>
      <c r="BK96" s="30">
        <v>0</v>
      </c>
      <c r="BL96" s="30">
        <f t="shared" si="69"/>
        <v>0</v>
      </c>
      <c r="BM96" s="30">
        <v>0</v>
      </c>
      <c r="BN96" s="30">
        <f t="shared" si="70"/>
        <v>0</v>
      </c>
      <c r="BO96" s="37"/>
      <c r="BP96" s="37"/>
      <c r="BQ96" s="37"/>
      <c r="BR96" s="30"/>
      <c r="BS96" s="30"/>
      <c r="BT96" s="30"/>
      <c r="BU96" s="30"/>
      <c r="BV96" s="34"/>
      <c r="BW96" s="34"/>
      <c r="BX96" s="34"/>
      <c r="BY96" s="34"/>
      <c r="BZ96" s="34"/>
      <c r="CA96" s="34"/>
    </row>
    <row r="97" spans="1:79" x14ac:dyDescent="0.25">
      <c r="A97" t="s">
        <v>342</v>
      </c>
      <c r="B97" s="8" t="s">
        <v>574</v>
      </c>
      <c r="C97" s="8" t="s">
        <v>202</v>
      </c>
      <c r="D97" s="6">
        <f t="shared" si="43"/>
        <v>220</v>
      </c>
      <c r="S97" s="4">
        <v>55</v>
      </c>
      <c r="AE97" s="4"/>
      <c r="AF97" s="4"/>
      <c r="AK97" s="30">
        <f t="shared" si="64"/>
        <v>0</v>
      </c>
      <c r="AL97" s="30">
        <f t="shared" si="64"/>
        <v>0</v>
      </c>
      <c r="AM97" s="30">
        <v>0</v>
      </c>
      <c r="AN97" s="30">
        <f t="shared" si="65"/>
        <v>0</v>
      </c>
      <c r="AO97" s="30">
        <f t="shared" si="65"/>
        <v>0</v>
      </c>
      <c r="AP97" s="30">
        <f t="shared" si="65"/>
        <v>0</v>
      </c>
      <c r="AQ97" s="30">
        <f t="shared" si="65"/>
        <v>0</v>
      </c>
      <c r="AR97" s="30">
        <f t="shared" si="65"/>
        <v>0</v>
      </c>
      <c r="AS97" s="30">
        <v>0</v>
      </c>
      <c r="AT97" s="30">
        <f t="shared" si="66"/>
        <v>0</v>
      </c>
      <c r="AU97" s="30">
        <f t="shared" si="66"/>
        <v>0</v>
      </c>
      <c r="AV97" s="30">
        <f t="shared" si="66"/>
        <v>0</v>
      </c>
      <c r="AW97" s="30">
        <f t="shared" si="66"/>
        <v>0</v>
      </c>
      <c r="AX97" s="30">
        <f t="shared" si="66"/>
        <v>220</v>
      </c>
      <c r="AY97" s="30">
        <v>0</v>
      </c>
      <c r="AZ97" s="30">
        <v>0</v>
      </c>
      <c r="BA97" s="30">
        <v>0</v>
      </c>
      <c r="BB97" s="30">
        <v>0</v>
      </c>
      <c r="BC97" s="30">
        <f t="shared" si="67"/>
        <v>0</v>
      </c>
      <c r="BD97" s="30">
        <f t="shared" si="67"/>
        <v>0</v>
      </c>
      <c r="BE97" s="30">
        <v>0</v>
      </c>
      <c r="BF97" s="30">
        <v>0</v>
      </c>
      <c r="BG97" s="30">
        <f t="shared" si="68"/>
        <v>0</v>
      </c>
      <c r="BH97" s="30">
        <f t="shared" si="68"/>
        <v>0</v>
      </c>
      <c r="BI97" s="30">
        <f t="shared" si="68"/>
        <v>0</v>
      </c>
      <c r="BJ97" s="30">
        <f t="shared" si="68"/>
        <v>0</v>
      </c>
      <c r="BK97" s="30">
        <v>0</v>
      </c>
      <c r="BL97" s="30">
        <f t="shared" si="69"/>
        <v>0</v>
      </c>
      <c r="BM97" s="30">
        <v>0</v>
      </c>
      <c r="BN97" s="30">
        <f t="shared" si="70"/>
        <v>0</v>
      </c>
      <c r="BO97" s="37"/>
      <c r="BP97" s="37"/>
      <c r="BQ97" s="37"/>
      <c r="BR97" s="30"/>
      <c r="BS97" s="30"/>
      <c r="BT97" s="30"/>
      <c r="BU97" s="30"/>
      <c r="BV97" s="34"/>
      <c r="BW97" s="34"/>
      <c r="BX97" s="34"/>
      <c r="BY97" s="34"/>
      <c r="BZ97" s="34"/>
      <c r="CA97" s="34"/>
    </row>
    <row r="98" spans="1:79" x14ac:dyDescent="0.25">
      <c r="A98" t="s">
        <v>343</v>
      </c>
      <c r="B98" s="8" t="s">
        <v>406</v>
      </c>
      <c r="C98" s="8" t="s">
        <v>424</v>
      </c>
      <c r="D98" s="6">
        <f t="shared" si="43"/>
        <v>216</v>
      </c>
      <c r="P98" s="4">
        <v>18</v>
      </c>
      <c r="AB98" s="4">
        <v>48</v>
      </c>
      <c r="AE98" s="4"/>
      <c r="AF98" s="4"/>
      <c r="AK98" s="30">
        <f t="shared" si="64"/>
        <v>0</v>
      </c>
      <c r="AL98" s="30">
        <f t="shared" si="64"/>
        <v>0</v>
      </c>
      <c r="AM98" s="30">
        <v>0</v>
      </c>
      <c r="AN98" s="30">
        <f t="shared" si="65"/>
        <v>0</v>
      </c>
      <c r="AO98" s="30">
        <f t="shared" si="65"/>
        <v>0</v>
      </c>
      <c r="AP98" s="30">
        <f t="shared" si="65"/>
        <v>0</v>
      </c>
      <c r="AQ98" s="30">
        <f t="shared" si="65"/>
        <v>0</v>
      </c>
      <c r="AR98" s="30">
        <f t="shared" si="65"/>
        <v>0</v>
      </c>
      <c r="AS98" s="30">
        <v>0</v>
      </c>
      <c r="AT98" s="30">
        <f t="shared" si="66"/>
        <v>0</v>
      </c>
      <c r="AU98" s="30">
        <f t="shared" si="66"/>
        <v>72</v>
      </c>
      <c r="AV98" s="30">
        <f t="shared" si="66"/>
        <v>0</v>
      </c>
      <c r="AW98" s="30">
        <f t="shared" si="66"/>
        <v>0</v>
      </c>
      <c r="AX98" s="30">
        <f t="shared" si="66"/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f t="shared" si="67"/>
        <v>0</v>
      </c>
      <c r="BD98" s="30">
        <f t="shared" si="67"/>
        <v>0</v>
      </c>
      <c r="BE98" s="30">
        <v>0</v>
      </c>
      <c r="BF98" s="30">
        <v>0</v>
      </c>
      <c r="BG98" s="30">
        <f t="shared" si="68"/>
        <v>144</v>
      </c>
      <c r="BH98" s="30">
        <f t="shared" si="68"/>
        <v>0</v>
      </c>
      <c r="BI98" s="30">
        <f t="shared" si="68"/>
        <v>0</v>
      </c>
      <c r="BJ98" s="30">
        <f t="shared" si="68"/>
        <v>0</v>
      </c>
      <c r="BK98" s="30">
        <v>0</v>
      </c>
      <c r="BL98" s="30">
        <f t="shared" si="69"/>
        <v>0</v>
      </c>
      <c r="BM98" s="30">
        <v>0</v>
      </c>
      <c r="BN98" s="30">
        <f t="shared" si="70"/>
        <v>0</v>
      </c>
      <c r="BO98" s="37"/>
      <c r="BP98" s="37"/>
      <c r="BQ98" s="37"/>
      <c r="BR98" s="30"/>
      <c r="BS98" s="30"/>
      <c r="BT98" s="30"/>
      <c r="BU98" s="30"/>
      <c r="BV98" s="34"/>
      <c r="BW98" s="34"/>
      <c r="BX98" s="34"/>
      <c r="BY98" s="34"/>
      <c r="BZ98" s="34"/>
      <c r="CA98" s="34"/>
    </row>
    <row r="99" spans="1:79" x14ac:dyDescent="0.25">
      <c r="A99" t="s">
        <v>344</v>
      </c>
      <c r="B99" t="s">
        <v>982</v>
      </c>
      <c r="C99" t="s">
        <v>96</v>
      </c>
      <c r="D99" s="6">
        <f t="shared" si="43"/>
        <v>216</v>
      </c>
      <c r="BY99">
        <v>117</v>
      </c>
      <c r="BZ99" s="34"/>
      <c r="CA99" s="34">
        <v>99</v>
      </c>
    </row>
    <row r="100" spans="1:79" x14ac:dyDescent="0.25">
      <c r="A100" t="s">
        <v>345</v>
      </c>
      <c r="B100" s="8" t="s">
        <v>204</v>
      </c>
      <c r="C100" s="8" t="s">
        <v>51</v>
      </c>
      <c r="D100" s="6">
        <f t="shared" si="43"/>
        <v>210</v>
      </c>
      <c r="J100" s="4">
        <v>70</v>
      </c>
      <c r="AE100" s="4"/>
      <c r="AF100" s="4"/>
      <c r="AK100" s="30">
        <f t="shared" ref="AK100:AL104" si="71">IF(AK$7="A1",4*F100+200,IF(AK$7="A2",3*F100,IF(AK$7="B",3*F100,4*F100)))</f>
        <v>0</v>
      </c>
      <c r="AL100" s="30">
        <f t="shared" si="71"/>
        <v>0</v>
      </c>
      <c r="AM100" s="30">
        <v>0</v>
      </c>
      <c r="AN100" s="30">
        <f t="shared" ref="AN100:AR104" si="72">IF(AN$7="A1",4*I100+200,IF(AN$7="A2",3*I100,IF(AN$7="B",3*I100,4*I100)))</f>
        <v>0</v>
      </c>
      <c r="AO100" s="30">
        <f t="shared" si="72"/>
        <v>210</v>
      </c>
      <c r="AP100" s="30">
        <f t="shared" si="72"/>
        <v>0</v>
      </c>
      <c r="AQ100" s="30">
        <f t="shared" si="72"/>
        <v>0</v>
      </c>
      <c r="AR100" s="30">
        <f t="shared" si="72"/>
        <v>0</v>
      </c>
      <c r="AS100" s="30">
        <v>0</v>
      </c>
      <c r="AT100" s="30">
        <f t="shared" ref="AT100:AX104" si="73">IF(AT$7="A1",4*O100+200,IF(AT$7="A2",3*O100,IF(AT$7="B",3*O100,4*O100)))</f>
        <v>0</v>
      </c>
      <c r="AU100" s="30">
        <f t="shared" si="73"/>
        <v>0</v>
      </c>
      <c r="AV100" s="30">
        <f t="shared" si="73"/>
        <v>0</v>
      </c>
      <c r="AW100" s="30">
        <f t="shared" si="73"/>
        <v>0</v>
      </c>
      <c r="AX100" s="30">
        <f t="shared" si="73"/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f t="shared" ref="BC100:BD104" si="74">IF(BC$7="A1",4*X100+200,IF(BC$7="A2",3*X100,IF(BC$7="B",3*X100,4*X100)))</f>
        <v>0</v>
      </c>
      <c r="BD100" s="30">
        <f t="shared" si="74"/>
        <v>0</v>
      </c>
      <c r="BE100" s="30">
        <v>0</v>
      </c>
      <c r="BF100" s="30">
        <v>0</v>
      </c>
      <c r="BG100" s="30">
        <f t="shared" ref="BG100:BJ104" si="75">IF(BG$7="A1",4*AB100+200,IF(BG$7="A2",3*AB100,IF(BG$7="B",3*AB100,4*AB100)))</f>
        <v>0</v>
      </c>
      <c r="BH100" s="30">
        <f t="shared" si="75"/>
        <v>0</v>
      </c>
      <c r="BI100" s="30">
        <f t="shared" si="75"/>
        <v>0</v>
      </c>
      <c r="BJ100" s="30">
        <f t="shared" si="75"/>
        <v>0</v>
      </c>
      <c r="BK100" s="30">
        <v>0</v>
      </c>
      <c r="BL100" s="30">
        <f>IF(BL$7="A1",4*AG100+200,IF(BL$7="A2",3*AG100,IF(BL$7="B",3*AG100,4*AG100)))</f>
        <v>0</v>
      </c>
      <c r="BM100" s="30">
        <v>0</v>
      </c>
      <c r="BN100" s="30">
        <f>IF(BN$7="A1",4*AI100+200,IF(BN$7="A2",3*AI100,IF(BN$7="B",3*AI100,4*AI100)))</f>
        <v>0</v>
      </c>
      <c r="BO100" s="37"/>
      <c r="BP100" s="37"/>
      <c r="BQ100" s="37"/>
      <c r="BR100" s="30"/>
      <c r="BS100" s="30"/>
      <c r="BT100" s="30"/>
      <c r="BU100" s="30"/>
      <c r="BV100" s="34"/>
      <c r="BW100" s="34"/>
      <c r="BX100" s="34"/>
      <c r="BY100" s="34"/>
      <c r="BZ100" s="34"/>
      <c r="CA100" s="34"/>
    </row>
    <row r="101" spans="1:79" x14ac:dyDescent="0.25">
      <c r="A101" t="s">
        <v>346</v>
      </c>
      <c r="B101" s="8" t="s">
        <v>308</v>
      </c>
      <c r="C101" s="8" t="s">
        <v>279</v>
      </c>
      <c r="D101" s="6">
        <f t="shared" si="43"/>
        <v>200</v>
      </c>
      <c r="L101" s="1">
        <v>50</v>
      </c>
      <c r="AE101" s="4"/>
      <c r="AF101" s="4"/>
      <c r="AK101" s="30">
        <f t="shared" si="71"/>
        <v>0</v>
      </c>
      <c r="AL101" s="30">
        <f t="shared" si="71"/>
        <v>0</v>
      </c>
      <c r="AM101" s="30">
        <v>0</v>
      </c>
      <c r="AN101" s="30">
        <f t="shared" si="72"/>
        <v>0</v>
      </c>
      <c r="AO101" s="30">
        <f t="shared" si="72"/>
        <v>0</v>
      </c>
      <c r="AP101" s="30">
        <f t="shared" si="72"/>
        <v>0</v>
      </c>
      <c r="AQ101" s="30">
        <f t="shared" si="72"/>
        <v>200</v>
      </c>
      <c r="AR101" s="30">
        <f t="shared" si="72"/>
        <v>0</v>
      </c>
      <c r="AS101" s="30">
        <v>0</v>
      </c>
      <c r="AT101" s="30">
        <f t="shared" si="73"/>
        <v>0</v>
      </c>
      <c r="AU101" s="30">
        <f t="shared" si="73"/>
        <v>0</v>
      </c>
      <c r="AV101" s="30">
        <f t="shared" si="73"/>
        <v>0</v>
      </c>
      <c r="AW101" s="30">
        <f t="shared" si="73"/>
        <v>0</v>
      </c>
      <c r="AX101" s="30">
        <f t="shared" si="73"/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f t="shared" si="74"/>
        <v>0</v>
      </c>
      <c r="BD101" s="30">
        <f t="shared" si="74"/>
        <v>0</v>
      </c>
      <c r="BE101" s="30">
        <v>0</v>
      </c>
      <c r="BF101" s="30">
        <v>0</v>
      </c>
      <c r="BG101" s="30">
        <f t="shared" si="75"/>
        <v>0</v>
      </c>
      <c r="BH101" s="30">
        <f t="shared" si="75"/>
        <v>0</v>
      </c>
      <c r="BI101" s="30">
        <f t="shared" si="75"/>
        <v>0</v>
      </c>
      <c r="BJ101" s="30">
        <f t="shared" si="75"/>
        <v>0</v>
      </c>
      <c r="BK101" s="30">
        <v>0</v>
      </c>
      <c r="BL101" s="30">
        <f>IF(BL$7="A1",4*AG101+200,IF(BL$7="A2",3*AG101,IF(BL$7="B",3*AG101,4*AG101)))</f>
        <v>0</v>
      </c>
      <c r="BM101" s="30">
        <v>0</v>
      </c>
      <c r="BN101" s="30">
        <f>IF(BN$7="A1",4*AI101+200,IF(BN$7="A2",3*AI101,IF(BN$7="B",3*AI101,4*AI101)))</f>
        <v>0</v>
      </c>
      <c r="BO101" s="37"/>
      <c r="BP101" s="37"/>
      <c r="BQ101" s="37"/>
      <c r="BR101" s="30"/>
      <c r="BS101" s="30"/>
      <c r="BT101" s="30"/>
      <c r="BU101" s="30"/>
      <c r="BV101" s="34"/>
      <c r="BW101" s="34"/>
      <c r="BX101" s="34"/>
      <c r="BY101" s="34"/>
      <c r="BZ101" s="34"/>
      <c r="CA101" s="34"/>
    </row>
    <row r="102" spans="1:79" x14ac:dyDescent="0.25">
      <c r="A102" t="s">
        <v>347</v>
      </c>
      <c r="B102" s="8" t="s">
        <v>392</v>
      </c>
      <c r="C102" s="8" t="s">
        <v>393</v>
      </c>
      <c r="D102" s="6">
        <f t="shared" si="43"/>
        <v>200</v>
      </c>
      <c r="P102" s="4">
        <v>50</v>
      </c>
      <c r="AE102" s="4"/>
      <c r="AF102" s="4"/>
      <c r="AK102" s="30">
        <f t="shared" si="71"/>
        <v>0</v>
      </c>
      <c r="AL102" s="30">
        <f t="shared" si="71"/>
        <v>0</v>
      </c>
      <c r="AM102" s="30"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v>0</v>
      </c>
      <c r="AT102" s="30">
        <f t="shared" si="73"/>
        <v>0</v>
      </c>
      <c r="AU102" s="30">
        <f t="shared" si="73"/>
        <v>200</v>
      </c>
      <c r="AV102" s="30">
        <f t="shared" si="73"/>
        <v>0</v>
      </c>
      <c r="AW102" s="30">
        <f t="shared" si="73"/>
        <v>0</v>
      </c>
      <c r="AX102" s="30">
        <f t="shared" si="73"/>
        <v>0</v>
      </c>
      <c r="AY102" s="30">
        <v>0</v>
      </c>
      <c r="AZ102" s="30">
        <v>0</v>
      </c>
      <c r="BA102" s="30">
        <v>0</v>
      </c>
      <c r="BB102" s="30">
        <v>0</v>
      </c>
      <c r="BC102" s="30">
        <f t="shared" si="74"/>
        <v>0</v>
      </c>
      <c r="BD102" s="30">
        <f t="shared" si="74"/>
        <v>0</v>
      </c>
      <c r="BE102" s="30">
        <v>0</v>
      </c>
      <c r="BF102" s="30">
        <v>0</v>
      </c>
      <c r="BG102" s="30">
        <f t="shared" si="75"/>
        <v>0</v>
      </c>
      <c r="BH102" s="30">
        <f t="shared" si="75"/>
        <v>0</v>
      </c>
      <c r="BI102" s="30">
        <f t="shared" si="75"/>
        <v>0</v>
      </c>
      <c r="BJ102" s="30">
        <f t="shared" si="75"/>
        <v>0</v>
      </c>
      <c r="BK102" s="30">
        <v>0</v>
      </c>
      <c r="BL102" s="30">
        <f>IF(BL$7="A1",4*AG102+200,IF(BL$7="A2",3*AG102,IF(BL$7="B",3*AG102,4*AG102)))</f>
        <v>0</v>
      </c>
      <c r="BM102" s="30">
        <v>0</v>
      </c>
      <c r="BN102" s="30">
        <f>IF(BN$7="A1",4*AI102+200,IF(BN$7="A2",3*AI102,IF(BN$7="B",3*AI102,4*AI102)))</f>
        <v>0</v>
      </c>
      <c r="BO102" s="37"/>
      <c r="BP102" s="37"/>
      <c r="BQ102" s="37"/>
      <c r="BR102" s="30"/>
      <c r="BS102" s="30"/>
      <c r="BT102" s="30"/>
      <c r="BU102" s="30"/>
      <c r="BV102" s="34"/>
      <c r="BW102" s="34"/>
      <c r="BX102" s="34"/>
      <c r="BY102" s="34"/>
      <c r="BZ102" s="34"/>
      <c r="CA102" s="34"/>
    </row>
    <row r="103" spans="1:79" x14ac:dyDescent="0.25">
      <c r="A103" t="s">
        <v>348</v>
      </c>
      <c r="B103" s="8" t="s">
        <v>563</v>
      </c>
      <c r="C103" s="8" t="s">
        <v>161</v>
      </c>
      <c r="D103" s="6">
        <f t="shared" si="43"/>
        <v>200</v>
      </c>
      <c r="E103" s="1"/>
      <c r="AD103" s="4">
        <v>50</v>
      </c>
      <c r="AE103" s="4"/>
      <c r="AF103" s="4"/>
      <c r="AK103" s="30">
        <f t="shared" si="71"/>
        <v>0</v>
      </c>
      <c r="AL103" s="30">
        <f t="shared" si="71"/>
        <v>0</v>
      </c>
      <c r="AM103" s="30">
        <v>0</v>
      </c>
      <c r="AN103" s="30">
        <f t="shared" si="72"/>
        <v>0</v>
      </c>
      <c r="AO103" s="30">
        <f t="shared" si="72"/>
        <v>0</v>
      </c>
      <c r="AP103" s="30">
        <f t="shared" si="72"/>
        <v>0</v>
      </c>
      <c r="AQ103" s="30">
        <f t="shared" si="72"/>
        <v>0</v>
      </c>
      <c r="AR103" s="30">
        <f t="shared" si="72"/>
        <v>0</v>
      </c>
      <c r="AS103" s="30">
        <v>0</v>
      </c>
      <c r="AT103" s="30">
        <f t="shared" si="73"/>
        <v>0</v>
      </c>
      <c r="AU103" s="30">
        <f t="shared" si="73"/>
        <v>0</v>
      </c>
      <c r="AV103" s="30">
        <f t="shared" si="73"/>
        <v>0</v>
      </c>
      <c r="AW103" s="30">
        <f t="shared" si="73"/>
        <v>0</v>
      </c>
      <c r="AX103" s="30">
        <f t="shared" si="73"/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f t="shared" si="74"/>
        <v>0</v>
      </c>
      <c r="BD103" s="30">
        <f t="shared" si="74"/>
        <v>0</v>
      </c>
      <c r="BE103" s="30">
        <v>0</v>
      </c>
      <c r="BF103" s="30">
        <v>0</v>
      </c>
      <c r="BG103" s="30">
        <f t="shared" si="75"/>
        <v>0</v>
      </c>
      <c r="BH103" s="30">
        <f t="shared" si="75"/>
        <v>0</v>
      </c>
      <c r="BI103" s="30">
        <f t="shared" si="75"/>
        <v>200</v>
      </c>
      <c r="BJ103" s="30">
        <f t="shared" si="75"/>
        <v>0</v>
      </c>
      <c r="BK103" s="30">
        <v>0</v>
      </c>
      <c r="BL103" s="30">
        <f>IF(BL$7="A1",4*AG103+200,IF(BL$7="A2",3*AG103,IF(BL$7="B",3*AG103,4*AG103)))</f>
        <v>0</v>
      </c>
      <c r="BM103" s="30">
        <v>0</v>
      </c>
      <c r="BN103" s="30">
        <f>IF(BN$7="A1",4*AI103+200,IF(BN$7="A2",3*AI103,IF(BN$7="B",3*AI103,4*AI103)))</f>
        <v>0</v>
      </c>
      <c r="BO103" s="37"/>
      <c r="BP103" s="37"/>
      <c r="BQ103" s="37"/>
      <c r="BR103" s="30"/>
      <c r="BS103" s="30"/>
      <c r="BT103" s="30"/>
      <c r="BU103" s="30"/>
      <c r="BV103" s="34"/>
      <c r="BW103" s="34"/>
      <c r="BX103" s="34"/>
      <c r="BY103" s="34"/>
      <c r="BZ103" s="34"/>
      <c r="CA103" s="34"/>
    </row>
    <row r="104" spans="1:79" x14ac:dyDescent="0.25">
      <c r="A104" t="s">
        <v>349</v>
      </c>
      <c r="B104" t="s">
        <v>840</v>
      </c>
      <c r="C104" t="s">
        <v>841</v>
      </c>
      <c r="D104" s="6">
        <f t="shared" si="43"/>
        <v>198</v>
      </c>
      <c r="AI104" s="4">
        <v>66</v>
      </c>
      <c r="AK104" s="30">
        <f t="shared" si="71"/>
        <v>0</v>
      </c>
      <c r="AL104" s="30">
        <f t="shared" si="71"/>
        <v>0</v>
      </c>
      <c r="AM104" s="30">
        <v>0</v>
      </c>
      <c r="AN104" s="30">
        <f t="shared" si="72"/>
        <v>0</v>
      </c>
      <c r="AO104" s="30">
        <f t="shared" si="72"/>
        <v>0</v>
      </c>
      <c r="AP104" s="30">
        <f t="shared" si="72"/>
        <v>0</v>
      </c>
      <c r="AQ104" s="30">
        <f t="shared" si="72"/>
        <v>0</v>
      </c>
      <c r="AR104" s="30">
        <f t="shared" si="72"/>
        <v>0</v>
      </c>
      <c r="AS104" s="30">
        <v>0</v>
      </c>
      <c r="AT104" s="30">
        <f t="shared" si="73"/>
        <v>0</v>
      </c>
      <c r="AU104" s="30">
        <f t="shared" si="73"/>
        <v>0</v>
      </c>
      <c r="AV104" s="30">
        <f t="shared" si="73"/>
        <v>0</v>
      </c>
      <c r="AW104" s="30">
        <f t="shared" si="73"/>
        <v>0</v>
      </c>
      <c r="AX104" s="30">
        <f t="shared" si="73"/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f t="shared" si="74"/>
        <v>0</v>
      </c>
      <c r="BD104" s="30">
        <f t="shared" si="74"/>
        <v>0</v>
      </c>
      <c r="BE104" s="30">
        <v>0</v>
      </c>
      <c r="BF104" s="30">
        <v>0</v>
      </c>
      <c r="BG104" s="30">
        <f t="shared" si="75"/>
        <v>0</v>
      </c>
      <c r="BH104" s="30">
        <f t="shared" si="75"/>
        <v>0</v>
      </c>
      <c r="BI104" s="30">
        <f t="shared" si="75"/>
        <v>0</v>
      </c>
      <c r="BJ104" s="30">
        <f t="shared" si="75"/>
        <v>0</v>
      </c>
      <c r="BK104" s="30">
        <v>0</v>
      </c>
      <c r="BL104" s="30">
        <f>IF(BL$7="A1",4*AG104+200,IF(BL$7="A2",3*AG104,IF(BL$7="B",3*AG104,4*AG104)))</f>
        <v>0</v>
      </c>
      <c r="BM104" s="30">
        <v>0</v>
      </c>
      <c r="BN104" s="30">
        <f>IF(BN$7="A1",4*AI104+200,IF(BN$7="A2",3*AI104,IF(BN$7="B",3*AI104,4*AI104)))</f>
        <v>198</v>
      </c>
      <c r="BO104" s="37"/>
      <c r="BP104" s="37"/>
      <c r="BQ104" s="37"/>
      <c r="BR104" s="30"/>
      <c r="BS104" s="30"/>
      <c r="BT104" s="30"/>
      <c r="BU104" s="30"/>
      <c r="BV104" s="34"/>
      <c r="BW104" s="34"/>
      <c r="BX104" s="34"/>
      <c r="BY104" s="34"/>
      <c r="BZ104" s="34"/>
      <c r="CA104" s="34"/>
    </row>
    <row r="105" spans="1:79" x14ac:dyDescent="0.25">
      <c r="A105" t="s">
        <v>350</v>
      </c>
      <c r="B105" t="s">
        <v>980</v>
      </c>
      <c r="C105" t="s">
        <v>43</v>
      </c>
      <c r="D105" s="6">
        <f t="shared" si="43"/>
        <v>198</v>
      </c>
      <c r="BY105">
        <v>198</v>
      </c>
      <c r="BZ105" s="34"/>
      <c r="CA105" s="34"/>
    </row>
    <row r="106" spans="1:79" x14ac:dyDescent="0.25">
      <c r="A106" t="s">
        <v>351</v>
      </c>
      <c r="B106" s="8" t="s">
        <v>847</v>
      </c>
      <c r="C106" s="8" t="s">
        <v>120</v>
      </c>
      <c r="D106" s="6">
        <f t="shared" si="43"/>
        <v>196</v>
      </c>
      <c r="K106" s="1">
        <v>26</v>
      </c>
      <c r="AE106" s="4"/>
      <c r="AF106" s="4"/>
      <c r="AI106" s="4">
        <v>24</v>
      </c>
      <c r="AK106" s="30">
        <f t="shared" ref="AK106:AL113" si="76">IF(AK$7="A1",4*F106+200,IF(AK$7="A2",3*F106,IF(AK$7="B",3*F106,4*F106)))</f>
        <v>0</v>
      </c>
      <c r="AL106" s="30">
        <f t="shared" si="76"/>
        <v>0</v>
      </c>
      <c r="AM106" s="30">
        <v>0</v>
      </c>
      <c r="AN106" s="30">
        <f t="shared" ref="AN106:AR113" si="77">IF(AN$7="A1",4*I106+200,IF(AN$7="A2",3*I106,IF(AN$7="B",3*I106,4*I106)))</f>
        <v>0</v>
      </c>
      <c r="AO106" s="30">
        <f t="shared" si="77"/>
        <v>0</v>
      </c>
      <c r="AP106" s="30">
        <f t="shared" si="77"/>
        <v>104</v>
      </c>
      <c r="AQ106" s="30">
        <f t="shared" si="77"/>
        <v>0</v>
      </c>
      <c r="AR106" s="30">
        <f t="shared" si="77"/>
        <v>0</v>
      </c>
      <c r="AS106" s="30">
        <v>0</v>
      </c>
      <c r="AT106" s="30">
        <f t="shared" ref="AT106:AX113" si="78">IF(AT$7="A1",4*O106+200,IF(AT$7="A2",3*O106,IF(AT$7="B",3*O106,4*O106)))</f>
        <v>0</v>
      </c>
      <c r="AU106" s="30">
        <f t="shared" si="78"/>
        <v>0</v>
      </c>
      <c r="AV106" s="30">
        <f t="shared" si="78"/>
        <v>0</v>
      </c>
      <c r="AW106" s="30">
        <f t="shared" si="78"/>
        <v>0</v>
      </c>
      <c r="AX106" s="30">
        <f t="shared" si="78"/>
        <v>0</v>
      </c>
      <c r="AY106" s="30">
        <v>0</v>
      </c>
      <c r="AZ106" s="30">
        <v>0</v>
      </c>
      <c r="BA106" s="30">
        <v>20</v>
      </c>
      <c r="BB106" s="30">
        <v>0</v>
      </c>
      <c r="BC106" s="30">
        <f t="shared" ref="BC106:BD113" si="79">IF(BC$7="A1",4*X106+200,IF(BC$7="A2",3*X106,IF(BC$7="B",3*X106,4*X106)))</f>
        <v>0</v>
      </c>
      <c r="BD106" s="30">
        <f t="shared" si="79"/>
        <v>0</v>
      </c>
      <c r="BE106" s="30">
        <v>0</v>
      </c>
      <c r="BF106" s="30">
        <v>0</v>
      </c>
      <c r="BG106" s="30">
        <f t="shared" ref="BG106:BJ113" si="80">IF(BG$7="A1",4*AB106+200,IF(BG$7="A2",3*AB106,IF(BG$7="B",3*AB106,4*AB106)))</f>
        <v>0</v>
      </c>
      <c r="BH106" s="30">
        <f t="shared" si="80"/>
        <v>0</v>
      </c>
      <c r="BI106" s="30">
        <f t="shared" si="80"/>
        <v>0</v>
      </c>
      <c r="BJ106" s="30">
        <f t="shared" si="80"/>
        <v>0</v>
      </c>
      <c r="BK106" s="30">
        <v>0</v>
      </c>
      <c r="BL106" s="30">
        <f t="shared" ref="BL106:BL113" si="81">IF(BL$7="A1",4*AG106+200,IF(BL$7="A2",3*AG106,IF(BL$7="B",3*AG106,4*AG106)))</f>
        <v>0</v>
      </c>
      <c r="BM106" s="30">
        <v>0</v>
      </c>
      <c r="BN106" s="30">
        <f t="shared" ref="BN106:BN113" si="82">IF(BN$7="A1",4*AI106+200,IF(BN$7="A2",3*AI106,IF(BN$7="B",3*AI106,4*AI106)))</f>
        <v>72</v>
      </c>
      <c r="BO106" s="37"/>
      <c r="BP106" s="37"/>
      <c r="BQ106" s="37"/>
      <c r="BR106" s="30"/>
      <c r="BS106" s="30"/>
      <c r="BT106" s="30"/>
      <c r="BU106" s="30"/>
      <c r="BV106" s="34"/>
      <c r="BW106" s="34"/>
      <c r="BX106" s="34"/>
      <c r="BY106" s="34"/>
      <c r="BZ106" s="34"/>
      <c r="CA106" s="34"/>
    </row>
    <row r="107" spans="1:79" x14ac:dyDescent="0.25">
      <c r="A107" t="s">
        <v>352</v>
      </c>
      <c r="B107" s="8" t="s">
        <v>588</v>
      </c>
      <c r="C107" s="8" t="s">
        <v>38</v>
      </c>
      <c r="D107" s="6">
        <f t="shared" si="43"/>
        <v>192</v>
      </c>
      <c r="S107" s="4">
        <v>8</v>
      </c>
      <c r="X107" s="1"/>
      <c r="AE107" s="4"/>
      <c r="AF107" s="4"/>
      <c r="AK107" s="30">
        <f t="shared" si="76"/>
        <v>0</v>
      </c>
      <c r="AL107" s="30">
        <f t="shared" si="76"/>
        <v>0</v>
      </c>
      <c r="AM107" s="30">
        <v>0</v>
      </c>
      <c r="AN107" s="30">
        <f t="shared" si="77"/>
        <v>0</v>
      </c>
      <c r="AO107" s="30">
        <f t="shared" si="77"/>
        <v>0</v>
      </c>
      <c r="AP107" s="30">
        <f t="shared" si="77"/>
        <v>0</v>
      </c>
      <c r="AQ107" s="30">
        <f t="shared" si="77"/>
        <v>0</v>
      </c>
      <c r="AR107" s="30">
        <f t="shared" si="77"/>
        <v>0</v>
      </c>
      <c r="AS107" s="30">
        <v>0</v>
      </c>
      <c r="AT107" s="30">
        <f t="shared" si="78"/>
        <v>0</v>
      </c>
      <c r="AU107" s="30">
        <f t="shared" si="78"/>
        <v>0</v>
      </c>
      <c r="AV107" s="30">
        <f t="shared" si="78"/>
        <v>0</v>
      </c>
      <c r="AW107" s="30">
        <f t="shared" si="78"/>
        <v>0</v>
      </c>
      <c r="AX107" s="30">
        <f t="shared" si="78"/>
        <v>32</v>
      </c>
      <c r="AY107" s="30">
        <v>0</v>
      </c>
      <c r="AZ107" s="30">
        <v>0</v>
      </c>
      <c r="BA107" s="30">
        <v>0</v>
      </c>
      <c r="BB107" s="30">
        <v>0</v>
      </c>
      <c r="BC107" s="30">
        <f t="shared" si="79"/>
        <v>0</v>
      </c>
      <c r="BD107" s="30">
        <f t="shared" si="79"/>
        <v>0</v>
      </c>
      <c r="BE107" s="30">
        <v>0</v>
      </c>
      <c r="BF107" s="30">
        <v>0</v>
      </c>
      <c r="BG107" s="30">
        <f t="shared" si="80"/>
        <v>0</v>
      </c>
      <c r="BH107" s="30">
        <f t="shared" si="80"/>
        <v>0</v>
      </c>
      <c r="BI107" s="30">
        <f t="shared" si="80"/>
        <v>0</v>
      </c>
      <c r="BJ107" s="30">
        <f t="shared" si="80"/>
        <v>0</v>
      </c>
      <c r="BK107" s="30">
        <v>0</v>
      </c>
      <c r="BL107" s="30">
        <f t="shared" si="81"/>
        <v>0</v>
      </c>
      <c r="BM107" s="30">
        <v>0</v>
      </c>
      <c r="BN107" s="30">
        <f t="shared" si="82"/>
        <v>0</v>
      </c>
      <c r="BO107" s="37"/>
      <c r="BP107" s="37"/>
      <c r="BQ107" s="37"/>
      <c r="BR107" s="30"/>
      <c r="BS107" s="30"/>
      <c r="BT107" s="30"/>
      <c r="BU107" s="30"/>
      <c r="BV107" s="34">
        <v>160</v>
      </c>
      <c r="BW107" s="34"/>
      <c r="BX107" s="34"/>
      <c r="BY107" s="34"/>
      <c r="BZ107" s="34"/>
      <c r="CA107" s="34"/>
    </row>
    <row r="108" spans="1:79" x14ac:dyDescent="0.25">
      <c r="A108" t="s">
        <v>353</v>
      </c>
      <c r="B108" s="8" t="s">
        <v>476</v>
      </c>
      <c r="C108" s="8" t="s">
        <v>39</v>
      </c>
      <c r="D108" s="6">
        <f t="shared" si="43"/>
        <v>189</v>
      </c>
      <c r="Q108" s="4">
        <v>42</v>
      </c>
      <c r="AE108" s="4"/>
      <c r="AF108" s="4"/>
      <c r="AG108" s="4">
        <v>21</v>
      </c>
      <c r="AK108" s="30">
        <f t="shared" si="76"/>
        <v>0</v>
      </c>
      <c r="AL108" s="30">
        <f t="shared" si="76"/>
        <v>0</v>
      </c>
      <c r="AM108" s="30">
        <v>0</v>
      </c>
      <c r="AN108" s="30">
        <f t="shared" si="77"/>
        <v>0</v>
      </c>
      <c r="AO108" s="30">
        <f t="shared" si="77"/>
        <v>0</v>
      </c>
      <c r="AP108" s="30">
        <f t="shared" si="77"/>
        <v>0</v>
      </c>
      <c r="AQ108" s="30">
        <f t="shared" si="77"/>
        <v>0</v>
      </c>
      <c r="AR108" s="30">
        <f t="shared" si="77"/>
        <v>0</v>
      </c>
      <c r="AS108" s="30">
        <v>0</v>
      </c>
      <c r="AT108" s="30">
        <f t="shared" si="78"/>
        <v>0</v>
      </c>
      <c r="AU108" s="30">
        <f t="shared" si="78"/>
        <v>0</v>
      </c>
      <c r="AV108" s="30">
        <f t="shared" si="78"/>
        <v>126</v>
      </c>
      <c r="AW108" s="30">
        <f t="shared" si="78"/>
        <v>0</v>
      </c>
      <c r="AX108" s="30">
        <f t="shared" si="78"/>
        <v>0</v>
      </c>
      <c r="AY108" s="30">
        <v>0</v>
      </c>
      <c r="AZ108" s="30">
        <v>0</v>
      </c>
      <c r="BA108" s="30">
        <v>0</v>
      </c>
      <c r="BB108" s="30">
        <v>0</v>
      </c>
      <c r="BC108" s="30">
        <f t="shared" si="79"/>
        <v>0</v>
      </c>
      <c r="BD108" s="30">
        <f t="shared" si="79"/>
        <v>0</v>
      </c>
      <c r="BE108" s="30">
        <v>0</v>
      </c>
      <c r="BF108" s="30">
        <v>0</v>
      </c>
      <c r="BG108" s="30">
        <f t="shared" si="80"/>
        <v>0</v>
      </c>
      <c r="BH108" s="30">
        <f t="shared" si="80"/>
        <v>0</v>
      </c>
      <c r="BI108" s="30">
        <f t="shared" si="80"/>
        <v>0</v>
      </c>
      <c r="BJ108" s="30">
        <f t="shared" si="80"/>
        <v>0</v>
      </c>
      <c r="BK108" s="30">
        <v>0</v>
      </c>
      <c r="BL108" s="30">
        <f t="shared" si="81"/>
        <v>63</v>
      </c>
      <c r="BM108" s="30">
        <v>0</v>
      </c>
      <c r="BN108" s="30">
        <f t="shared" si="82"/>
        <v>0</v>
      </c>
      <c r="BO108" s="37"/>
      <c r="BP108" s="37"/>
      <c r="BQ108" s="37"/>
      <c r="BR108" s="30"/>
      <c r="BS108" s="30"/>
      <c r="BT108" s="30"/>
      <c r="BU108" s="30"/>
      <c r="BV108" s="34"/>
      <c r="BW108" s="34"/>
      <c r="BX108" s="34"/>
      <c r="BY108" s="34"/>
      <c r="BZ108" s="34"/>
      <c r="CA108" s="34"/>
    </row>
    <row r="109" spans="1:79" x14ac:dyDescent="0.25">
      <c r="A109" t="s">
        <v>354</v>
      </c>
      <c r="B109" s="8" t="s">
        <v>172</v>
      </c>
      <c r="C109" s="8" t="s">
        <v>173</v>
      </c>
      <c r="D109" s="6">
        <f t="shared" si="43"/>
        <v>180</v>
      </c>
      <c r="I109" s="4">
        <v>60</v>
      </c>
      <c r="AE109" s="4"/>
      <c r="AF109" s="4"/>
      <c r="AK109" s="30">
        <f t="shared" si="76"/>
        <v>0</v>
      </c>
      <c r="AL109" s="30">
        <f t="shared" si="76"/>
        <v>0</v>
      </c>
      <c r="AM109" s="30">
        <v>0</v>
      </c>
      <c r="AN109" s="30">
        <f t="shared" si="77"/>
        <v>180</v>
      </c>
      <c r="AO109" s="30">
        <f t="shared" si="77"/>
        <v>0</v>
      </c>
      <c r="AP109" s="30">
        <f t="shared" si="77"/>
        <v>0</v>
      </c>
      <c r="AQ109" s="30">
        <f t="shared" si="77"/>
        <v>0</v>
      </c>
      <c r="AR109" s="30">
        <f t="shared" si="77"/>
        <v>0</v>
      </c>
      <c r="AS109" s="30">
        <v>0</v>
      </c>
      <c r="AT109" s="30">
        <f t="shared" si="78"/>
        <v>0</v>
      </c>
      <c r="AU109" s="30">
        <f t="shared" si="78"/>
        <v>0</v>
      </c>
      <c r="AV109" s="30">
        <f t="shared" si="78"/>
        <v>0</v>
      </c>
      <c r="AW109" s="30">
        <f t="shared" si="78"/>
        <v>0</v>
      </c>
      <c r="AX109" s="30">
        <f t="shared" si="78"/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f t="shared" si="79"/>
        <v>0</v>
      </c>
      <c r="BD109" s="30">
        <f t="shared" si="79"/>
        <v>0</v>
      </c>
      <c r="BE109" s="30">
        <v>0</v>
      </c>
      <c r="BF109" s="30">
        <v>0</v>
      </c>
      <c r="BG109" s="30">
        <f t="shared" si="80"/>
        <v>0</v>
      </c>
      <c r="BH109" s="30">
        <f t="shared" si="80"/>
        <v>0</v>
      </c>
      <c r="BI109" s="30">
        <f t="shared" si="80"/>
        <v>0</v>
      </c>
      <c r="BJ109" s="30">
        <f t="shared" si="80"/>
        <v>0</v>
      </c>
      <c r="BK109" s="30">
        <v>0</v>
      </c>
      <c r="BL109" s="30">
        <f t="shared" si="81"/>
        <v>0</v>
      </c>
      <c r="BM109" s="30">
        <v>0</v>
      </c>
      <c r="BN109" s="30">
        <f t="shared" si="82"/>
        <v>0</v>
      </c>
      <c r="BO109" s="37"/>
      <c r="BP109" s="37"/>
      <c r="BQ109" s="37"/>
      <c r="BR109" s="30"/>
      <c r="BS109" s="30"/>
      <c r="BT109" s="30"/>
      <c r="BU109" s="30"/>
      <c r="BV109" s="34"/>
      <c r="BW109" s="34"/>
      <c r="BX109" s="34"/>
      <c r="BY109" s="34"/>
      <c r="BZ109" s="34"/>
      <c r="CA109" s="34"/>
    </row>
    <row r="110" spans="1:79" x14ac:dyDescent="0.25">
      <c r="A110" t="s">
        <v>355</v>
      </c>
      <c r="B110" s="8" t="s">
        <v>205</v>
      </c>
      <c r="C110" s="8" t="s">
        <v>51</v>
      </c>
      <c r="D110" s="6">
        <f t="shared" si="43"/>
        <v>180</v>
      </c>
      <c r="J110" s="4">
        <v>60</v>
      </c>
      <c r="AE110" s="4"/>
      <c r="AF110" s="4"/>
      <c r="AK110" s="30">
        <f t="shared" si="76"/>
        <v>0</v>
      </c>
      <c r="AL110" s="30">
        <f t="shared" si="76"/>
        <v>0</v>
      </c>
      <c r="AM110" s="30">
        <v>0</v>
      </c>
      <c r="AN110" s="30">
        <f t="shared" si="77"/>
        <v>0</v>
      </c>
      <c r="AO110" s="30">
        <f t="shared" si="77"/>
        <v>180</v>
      </c>
      <c r="AP110" s="30">
        <f t="shared" si="77"/>
        <v>0</v>
      </c>
      <c r="AQ110" s="30">
        <f t="shared" si="77"/>
        <v>0</v>
      </c>
      <c r="AR110" s="30">
        <f t="shared" si="77"/>
        <v>0</v>
      </c>
      <c r="AS110" s="30">
        <v>0</v>
      </c>
      <c r="AT110" s="30">
        <f t="shared" si="78"/>
        <v>0</v>
      </c>
      <c r="AU110" s="30">
        <f t="shared" si="78"/>
        <v>0</v>
      </c>
      <c r="AV110" s="30">
        <f t="shared" si="78"/>
        <v>0</v>
      </c>
      <c r="AW110" s="30">
        <f t="shared" si="78"/>
        <v>0</v>
      </c>
      <c r="AX110" s="30">
        <f t="shared" si="78"/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f t="shared" si="79"/>
        <v>0</v>
      </c>
      <c r="BD110" s="30">
        <f t="shared" si="79"/>
        <v>0</v>
      </c>
      <c r="BE110" s="30">
        <v>0</v>
      </c>
      <c r="BF110" s="30">
        <v>0</v>
      </c>
      <c r="BG110" s="30">
        <f t="shared" si="80"/>
        <v>0</v>
      </c>
      <c r="BH110" s="30">
        <f t="shared" si="80"/>
        <v>0</v>
      </c>
      <c r="BI110" s="30">
        <f t="shared" si="80"/>
        <v>0</v>
      </c>
      <c r="BJ110" s="30">
        <f t="shared" si="80"/>
        <v>0</v>
      </c>
      <c r="BK110" s="30">
        <v>0</v>
      </c>
      <c r="BL110" s="30">
        <f t="shared" si="81"/>
        <v>0</v>
      </c>
      <c r="BM110" s="30">
        <v>0</v>
      </c>
      <c r="BN110" s="30">
        <f t="shared" si="82"/>
        <v>0</v>
      </c>
      <c r="BO110" s="37"/>
      <c r="BP110" s="37"/>
      <c r="BQ110" s="37"/>
      <c r="BR110" s="30"/>
      <c r="BS110" s="30"/>
      <c r="BT110" s="30"/>
      <c r="BU110" s="30"/>
      <c r="BV110" s="34"/>
      <c r="BW110" s="34"/>
      <c r="BX110" s="34"/>
      <c r="BY110" s="34"/>
      <c r="BZ110" s="34"/>
      <c r="CA110" s="34"/>
    </row>
    <row r="111" spans="1:79" x14ac:dyDescent="0.25">
      <c r="A111" t="s">
        <v>356</v>
      </c>
      <c r="B111" s="8" t="s">
        <v>513</v>
      </c>
      <c r="C111" s="8" t="s">
        <v>514</v>
      </c>
      <c r="D111" s="6">
        <f t="shared" si="43"/>
        <v>180</v>
      </c>
      <c r="R111" s="4">
        <v>60</v>
      </c>
      <c r="AE111" s="4"/>
      <c r="AF111" s="4"/>
      <c r="AK111" s="30">
        <f t="shared" si="76"/>
        <v>0</v>
      </c>
      <c r="AL111" s="30">
        <f t="shared" si="76"/>
        <v>0</v>
      </c>
      <c r="AM111" s="30">
        <v>0</v>
      </c>
      <c r="AN111" s="30">
        <f t="shared" si="77"/>
        <v>0</v>
      </c>
      <c r="AO111" s="30">
        <f t="shared" si="77"/>
        <v>0</v>
      </c>
      <c r="AP111" s="30">
        <f t="shared" si="77"/>
        <v>0</v>
      </c>
      <c r="AQ111" s="30">
        <f t="shared" si="77"/>
        <v>0</v>
      </c>
      <c r="AR111" s="30">
        <f t="shared" si="77"/>
        <v>0</v>
      </c>
      <c r="AS111" s="30">
        <v>0</v>
      </c>
      <c r="AT111" s="30">
        <f t="shared" si="78"/>
        <v>0</v>
      </c>
      <c r="AU111" s="30">
        <f t="shared" si="78"/>
        <v>0</v>
      </c>
      <c r="AV111" s="30">
        <f t="shared" si="78"/>
        <v>0</v>
      </c>
      <c r="AW111" s="30">
        <f t="shared" si="78"/>
        <v>180</v>
      </c>
      <c r="AX111" s="30">
        <f t="shared" si="78"/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f t="shared" si="79"/>
        <v>0</v>
      </c>
      <c r="BD111" s="30">
        <f t="shared" si="79"/>
        <v>0</v>
      </c>
      <c r="BE111" s="30">
        <v>0</v>
      </c>
      <c r="BF111" s="30">
        <v>0</v>
      </c>
      <c r="BG111" s="30">
        <f t="shared" si="80"/>
        <v>0</v>
      </c>
      <c r="BH111" s="30">
        <f t="shared" si="80"/>
        <v>0</v>
      </c>
      <c r="BI111" s="30">
        <f t="shared" si="80"/>
        <v>0</v>
      </c>
      <c r="BJ111" s="30">
        <f t="shared" si="80"/>
        <v>0</v>
      </c>
      <c r="BK111" s="30">
        <v>0</v>
      </c>
      <c r="BL111" s="30">
        <f t="shared" si="81"/>
        <v>0</v>
      </c>
      <c r="BM111" s="30">
        <v>0</v>
      </c>
      <c r="BN111" s="30">
        <f t="shared" si="82"/>
        <v>0</v>
      </c>
      <c r="BO111" s="37"/>
      <c r="BP111" s="37"/>
      <c r="BQ111" s="37"/>
      <c r="BR111" s="30"/>
      <c r="BS111" s="30"/>
      <c r="BT111" s="30"/>
      <c r="BU111" s="30"/>
      <c r="BV111" s="34"/>
      <c r="BW111" s="34"/>
      <c r="BX111" s="34"/>
      <c r="BY111" s="34"/>
      <c r="BZ111" s="34"/>
      <c r="CA111" s="34"/>
    </row>
    <row r="112" spans="1:79" x14ac:dyDescent="0.25">
      <c r="A112" t="s">
        <v>357</v>
      </c>
      <c r="B112" t="s">
        <v>842</v>
      </c>
      <c r="C112" t="s">
        <v>795</v>
      </c>
      <c r="D112" s="6">
        <f t="shared" si="43"/>
        <v>180</v>
      </c>
      <c r="AI112" s="4">
        <v>60</v>
      </c>
      <c r="AK112" s="30">
        <f t="shared" si="76"/>
        <v>0</v>
      </c>
      <c r="AL112" s="30">
        <f t="shared" si="76"/>
        <v>0</v>
      </c>
      <c r="AM112" s="30">
        <v>0</v>
      </c>
      <c r="AN112" s="30">
        <f t="shared" si="77"/>
        <v>0</v>
      </c>
      <c r="AO112" s="30">
        <f t="shared" si="77"/>
        <v>0</v>
      </c>
      <c r="AP112" s="30">
        <f t="shared" si="77"/>
        <v>0</v>
      </c>
      <c r="AQ112" s="30">
        <f t="shared" si="77"/>
        <v>0</v>
      </c>
      <c r="AR112" s="30">
        <f t="shared" si="77"/>
        <v>0</v>
      </c>
      <c r="AS112" s="30">
        <v>0</v>
      </c>
      <c r="AT112" s="30">
        <f t="shared" si="78"/>
        <v>0</v>
      </c>
      <c r="AU112" s="30">
        <f t="shared" si="78"/>
        <v>0</v>
      </c>
      <c r="AV112" s="30">
        <f t="shared" si="78"/>
        <v>0</v>
      </c>
      <c r="AW112" s="30">
        <f t="shared" si="78"/>
        <v>0</v>
      </c>
      <c r="AX112" s="30">
        <f t="shared" si="78"/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f t="shared" si="79"/>
        <v>0</v>
      </c>
      <c r="BD112" s="30">
        <f t="shared" si="79"/>
        <v>0</v>
      </c>
      <c r="BE112" s="30">
        <v>0</v>
      </c>
      <c r="BF112" s="30">
        <v>0</v>
      </c>
      <c r="BG112" s="30">
        <f t="shared" si="80"/>
        <v>0</v>
      </c>
      <c r="BH112" s="30">
        <f t="shared" si="80"/>
        <v>0</v>
      </c>
      <c r="BI112" s="30">
        <f t="shared" si="80"/>
        <v>0</v>
      </c>
      <c r="BJ112" s="30">
        <f t="shared" si="80"/>
        <v>0</v>
      </c>
      <c r="BK112" s="30">
        <v>0</v>
      </c>
      <c r="BL112" s="30">
        <f t="shared" si="81"/>
        <v>0</v>
      </c>
      <c r="BM112" s="30">
        <v>0</v>
      </c>
      <c r="BN112" s="30">
        <f t="shared" si="82"/>
        <v>180</v>
      </c>
      <c r="BO112" s="37"/>
      <c r="BP112" s="37"/>
      <c r="BQ112" s="37"/>
      <c r="BR112" s="30"/>
      <c r="BS112" s="30"/>
      <c r="BT112" s="30"/>
      <c r="BU112" s="30"/>
      <c r="BV112" s="34"/>
      <c r="BW112" s="34"/>
      <c r="BX112" s="34"/>
      <c r="BY112" s="34"/>
      <c r="BZ112" s="34"/>
      <c r="CA112" s="34"/>
    </row>
    <row r="113" spans="1:79" x14ac:dyDescent="0.25">
      <c r="A113" t="s">
        <v>358</v>
      </c>
      <c r="B113" s="8" t="s">
        <v>309</v>
      </c>
      <c r="C113" s="8" t="s">
        <v>310</v>
      </c>
      <c r="D113" s="6">
        <f t="shared" si="43"/>
        <v>180</v>
      </c>
      <c r="L113" s="1">
        <v>45</v>
      </c>
      <c r="AE113" s="4"/>
      <c r="AF113" s="4"/>
      <c r="AK113" s="30">
        <f t="shared" si="76"/>
        <v>0</v>
      </c>
      <c r="AL113" s="30">
        <f t="shared" si="76"/>
        <v>0</v>
      </c>
      <c r="AM113" s="30">
        <v>0</v>
      </c>
      <c r="AN113" s="30">
        <f t="shared" si="77"/>
        <v>0</v>
      </c>
      <c r="AO113" s="30">
        <f t="shared" si="77"/>
        <v>0</v>
      </c>
      <c r="AP113" s="30">
        <f t="shared" si="77"/>
        <v>0</v>
      </c>
      <c r="AQ113" s="30">
        <f t="shared" si="77"/>
        <v>180</v>
      </c>
      <c r="AR113" s="30">
        <f t="shared" si="77"/>
        <v>0</v>
      </c>
      <c r="AS113" s="30">
        <v>0</v>
      </c>
      <c r="AT113" s="30">
        <f t="shared" si="78"/>
        <v>0</v>
      </c>
      <c r="AU113" s="30">
        <f t="shared" si="78"/>
        <v>0</v>
      </c>
      <c r="AV113" s="30">
        <f t="shared" si="78"/>
        <v>0</v>
      </c>
      <c r="AW113" s="30">
        <f t="shared" si="78"/>
        <v>0</v>
      </c>
      <c r="AX113" s="30">
        <f t="shared" si="78"/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f t="shared" si="79"/>
        <v>0</v>
      </c>
      <c r="BD113" s="30">
        <f t="shared" si="79"/>
        <v>0</v>
      </c>
      <c r="BE113" s="30">
        <v>0</v>
      </c>
      <c r="BF113" s="30">
        <v>0</v>
      </c>
      <c r="BG113" s="30">
        <f t="shared" si="80"/>
        <v>0</v>
      </c>
      <c r="BH113" s="30">
        <f t="shared" si="80"/>
        <v>0</v>
      </c>
      <c r="BI113" s="30">
        <f t="shared" si="80"/>
        <v>0</v>
      </c>
      <c r="BJ113" s="30">
        <f t="shared" si="80"/>
        <v>0</v>
      </c>
      <c r="BK113" s="30">
        <v>0</v>
      </c>
      <c r="BL113" s="30">
        <f t="shared" si="81"/>
        <v>0</v>
      </c>
      <c r="BM113" s="30">
        <v>0</v>
      </c>
      <c r="BN113" s="30">
        <f t="shared" si="82"/>
        <v>0</v>
      </c>
      <c r="BO113" s="37"/>
      <c r="BP113" s="37"/>
      <c r="BQ113" s="37"/>
      <c r="BR113" s="30"/>
      <c r="BS113" s="30"/>
      <c r="BT113" s="30"/>
      <c r="BU113" s="30"/>
      <c r="BV113" s="34"/>
      <c r="BW113" s="34"/>
      <c r="BX113" s="34"/>
      <c r="BY113" s="34"/>
      <c r="BZ113" s="34"/>
      <c r="CA113" s="34"/>
    </row>
    <row r="114" spans="1:79" ht="15.75" x14ac:dyDescent="0.25">
      <c r="A114" t="s">
        <v>359</v>
      </c>
      <c r="B114" s="52" t="s">
        <v>85</v>
      </c>
      <c r="C114" s="52" t="s">
        <v>91</v>
      </c>
      <c r="D114" s="6">
        <f t="shared" si="43"/>
        <v>180</v>
      </c>
      <c r="CA114" s="53">
        <v>180</v>
      </c>
    </row>
    <row r="115" spans="1:79" x14ac:dyDescent="0.25">
      <c r="A115" t="s">
        <v>360</v>
      </c>
      <c r="B115" s="8" t="s">
        <v>18</v>
      </c>
      <c r="C115" s="8" t="s">
        <v>37</v>
      </c>
      <c r="D115" s="6">
        <f t="shared" si="43"/>
        <v>168</v>
      </c>
      <c r="G115" s="1">
        <v>56</v>
      </c>
      <c r="AE115" s="4"/>
      <c r="AF115" s="4"/>
      <c r="AK115" s="30">
        <f t="shared" ref="AK115:AL117" si="83">IF(AK$7="A1",4*F115+200,IF(AK$7="A2",3*F115,IF(AK$7="B",3*F115,4*F115)))</f>
        <v>0</v>
      </c>
      <c r="AL115" s="30">
        <f t="shared" si="83"/>
        <v>168</v>
      </c>
      <c r="AM115" s="30">
        <v>0</v>
      </c>
      <c r="AN115" s="30">
        <f t="shared" ref="AN115:AR117" si="84">IF(AN$7="A1",4*I115+200,IF(AN$7="A2",3*I115,IF(AN$7="B",3*I115,4*I115)))</f>
        <v>0</v>
      </c>
      <c r="AO115" s="30">
        <f t="shared" si="84"/>
        <v>0</v>
      </c>
      <c r="AP115" s="30">
        <f t="shared" si="84"/>
        <v>0</v>
      </c>
      <c r="AQ115" s="30">
        <f t="shared" si="84"/>
        <v>0</v>
      </c>
      <c r="AR115" s="30">
        <f t="shared" si="84"/>
        <v>0</v>
      </c>
      <c r="AS115" s="30">
        <v>0</v>
      </c>
      <c r="AT115" s="30">
        <f t="shared" ref="AT115:AX117" si="85">IF(AT$7="A1",4*O115+200,IF(AT$7="A2",3*O115,IF(AT$7="B",3*O115,4*O115)))</f>
        <v>0</v>
      </c>
      <c r="AU115" s="30">
        <f t="shared" si="85"/>
        <v>0</v>
      </c>
      <c r="AV115" s="30">
        <f t="shared" si="85"/>
        <v>0</v>
      </c>
      <c r="AW115" s="30">
        <f t="shared" si="85"/>
        <v>0</v>
      </c>
      <c r="AX115" s="30">
        <f t="shared" si="85"/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f t="shared" ref="BC115:BD117" si="86">IF(BC$7="A1",4*X115+200,IF(BC$7="A2",3*X115,IF(BC$7="B",3*X115,4*X115)))</f>
        <v>0</v>
      </c>
      <c r="BD115" s="30">
        <f t="shared" si="86"/>
        <v>0</v>
      </c>
      <c r="BE115" s="30">
        <v>0</v>
      </c>
      <c r="BF115" s="30">
        <v>0</v>
      </c>
      <c r="BG115" s="30">
        <f t="shared" ref="BG115:BJ117" si="87">IF(BG$7="A1",4*AB115+200,IF(BG$7="A2",3*AB115,IF(BG$7="B",3*AB115,4*AB115)))</f>
        <v>0</v>
      </c>
      <c r="BH115" s="30">
        <f t="shared" si="87"/>
        <v>0</v>
      </c>
      <c r="BI115" s="30">
        <f t="shared" si="87"/>
        <v>0</v>
      </c>
      <c r="BJ115" s="30">
        <f t="shared" si="87"/>
        <v>0</v>
      </c>
      <c r="BK115" s="30">
        <v>0</v>
      </c>
      <c r="BL115" s="30">
        <f>IF(BL$7="A1",4*AG115+200,IF(BL$7="A2",3*AG115,IF(BL$7="B",3*AG115,4*AG115)))</f>
        <v>0</v>
      </c>
      <c r="BM115" s="30">
        <v>0</v>
      </c>
      <c r="BN115" s="30">
        <f>IF(BN$7="A1",4*AI115+200,IF(BN$7="A2",3*AI115,IF(BN$7="B",3*AI115,4*AI115)))</f>
        <v>0</v>
      </c>
      <c r="BO115" s="37"/>
      <c r="BP115" s="37"/>
      <c r="BQ115" s="37"/>
      <c r="BR115" s="30"/>
      <c r="BS115" s="30"/>
      <c r="BT115" s="30"/>
      <c r="BU115" s="30"/>
      <c r="BV115" s="34"/>
      <c r="BW115" s="34"/>
      <c r="BX115" s="34"/>
      <c r="BY115" s="34"/>
      <c r="BZ115" s="34"/>
      <c r="CA115" s="34"/>
    </row>
    <row r="116" spans="1:79" x14ac:dyDescent="0.25">
      <c r="A116" t="s">
        <v>361</v>
      </c>
      <c r="B116" s="8" t="s">
        <v>515</v>
      </c>
      <c r="C116" s="8" t="s">
        <v>516</v>
      </c>
      <c r="D116" s="6">
        <f t="shared" si="43"/>
        <v>168</v>
      </c>
      <c r="R116" s="4">
        <v>56</v>
      </c>
      <c r="AE116" s="4"/>
      <c r="AF116" s="4"/>
      <c r="AK116" s="30">
        <f t="shared" si="83"/>
        <v>0</v>
      </c>
      <c r="AL116" s="30">
        <f t="shared" si="83"/>
        <v>0</v>
      </c>
      <c r="AM116" s="30">
        <v>0</v>
      </c>
      <c r="AN116" s="30">
        <f t="shared" si="84"/>
        <v>0</v>
      </c>
      <c r="AO116" s="30">
        <f t="shared" si="84"/>
        <v>0</v>
      </c>
      <c r="AP116" s="30">
        <f t="shared" si="84"/>
        <v>0</v>
      </c>
      <c r="AQ116" s="30">
        <f t="shared" si="84"/>
        <v>0</v>
      </c>
      <c r="AR116" s="30">
        <f t="shared" si="84"/>
        <v>0</v>
      </c>
      <c r="AS116" s="30">
        <v>0</v>
      </c>
      <c r="AT116" s="30">
        <f t="shared" si="85"/>
        <v>0</v>
      </c>
      <c r="AU116" s="30">
        <f t="shared" si="85"/>
        <v>0</v>
      </c>
      <c r="AV116" s="30">
        <f t="shared" si="85"/>
        <v>0</v>
      </c>
      <c r="AW116" s="30">
        <f t="shared" si="85"/>
        <v>168</v>
      </c>
      <c r="AX116" s="30">
        <f t="shared" si="85"/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f t="shared" si="86"/>
        <v>0</v>
      </c>
      <c r="BD116" s="30">
        <f t="shared" si="86"/>
        <v>0</v>
      </c>
      <c r="BE116" s="30">
        <v>0</v>
      </c>
      <c r="BF116" s="30">
        <v>0</v>
      </c>
      <c r="BG116" s="30">
        <f t="shared" si="87"/>
        <v>0</v>
      </c>
      <c r="BH116" s="30">
        <f t="shared" si="87"/>
        <v>0</v>
      </c>
      <c r="BI116" s="30">
        <f t="shared" si="87"/>
        <v>0</v>
      </c>
      <c r="BJ116" s="30">
        <f t="shared" si="87"/>
        <v>0</v>
      </c>
      <c r="BK116" s="30">
        <v>0</v>
      </c>
      <c r="BL116" s="30">
        <f>IF(BL$7="A1",4*AG116+200,IF(BL$7="A2",3*AG116,IF(BL$7="B",3*AG116,4*AG116)))</f>
        <v>0</v>
      </c>
      <c r="BM116" s="30">
        <v>0</v>
      </c>
      <c r="BN116" s="30">
        <f>IF(BN$7="A1",4*AI116+200,IF(BN$7="A2",3*AI116,IF(BN$7="B",3*AI116,4*AI116)))</f>
        <v>0</v>
      </c>
      <c r="BO116" s="37"/>
      <c r="BP116" s="37"/>
      <c r="BQ116" s="37"/>
      <c r="BR116" s="30"/>
      <c r="BS116" s="30"/>
      <c r="BT116" s="30"/>
      <c r="BU116" s="30"/>
      <c r="BV116" s="34"/>
      <c r="BW116" s="34"/>
      <c r="BX116" s="34"/>
      <c r="BY116" s="34"/>
      <c r="BZ116" s="34"/>
      <c r="CA116" s="34"/>
    </row>
    <row r="117" spans="1:79" x14ac:dyDescent="0.25">
      <c r="A117" t="s">
        <v>362</v>
      </c>
      <c r="B117" s="8" t="s">
        <v>621</v>
      </c>
      <c r="C117" s="8" t="s">
        <v>622</v>
      </c>
      <c r="D117" s="6">
        <f t="shared" si="43"/>
        <v>168</v>
      </c>
      <c r="E117" s="1"/>
      <c r="Y117" s="12">
        <v>56</v>
      </c>
      <c r="AE117" s="4"/>
      <c r="AF117" s="4"/>
      <c r="AK117" s="30">
        <f t="shared" si="83"/>
        <v>0</v>
      </c>
      <c r="AL117" s="30">
        <f t="shared" si="83"/>
        <v>0</v>
      </c>
      <c r="AM117" s="30">
        <v>0</v>
      </c>
      <c r="AN117" s="30">
        <f t="shared" si="84"/>
        <v>0</v>
      </c>
      <c r="AO117" s="30">
        <f t="shared" si="84"/>
        <v>0</v>
      </c>
      <c r="AP117" s="30">
        <f t="shared" si="84"/>
        <v>0</v>
      </c>
      <c r="AQ117" s="30">
        <f t="shared" si="84"/>
        <v>0</v>
      </c>
      <c r="AR117" s="30">
        <f t="shared" si="84"/>
        <v>0</v>
      </c>
      <c r="AS117" s="30">
        <v>0</v>
      </c>
      <c r="AT117" s="30">
        <f t="shared" si="85"/>
        <v>0</v>
      </c>
      <c r="AU117" s="30">
        <f t="shared" si="85"/>
        <v>0</v>
      </c>
      <c r="AV117" s="30">
        <f t="shared" si="85"/>
        <v>0</v>
      </c>
      <c r="AW117" s="30">
        <f t="shared" si="85"/>
        <v>0</v>
      </c>
      <c r="AX117" s="30">
        <f t="shared" si="85"/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f t="shared" si="86"/>
        <v>0</v>
      </c>
      <c r="BD117" s="30">
        <f t="shared" si="86"/>
        <v>168</v>
      </c>
      <c r="BE117" s="30">
        <v>0</v>
      </c>
      <c r="BF117" s="30">
        <v>0</v>
      </c>
      <c r="BG117" s="30">
        <f t="shared" si="87"/>
        <v>0</v>
      </c>
      <c r="BH117" s="30">
        <f t="shared" si="87"/>
        <v>0</v>
      </c>
      <c r="BI117" s="30">
        <f t="shared" si="87"/>
        <v>0</v>
      </c>
      <c r="BJ117" s="30">
        <f t="shared" si="87"/>
        <v>0</v>
      </c>
      <c r="BK117" s="30">
        <v>0</v>
      </c>
      <c r="BL117" s="30">
        <f>IF(BL$7="A1",4*AG117+200,IF(BL$7="A2",3*AG117,IF(BL$7="B",3*AG117,4*AG117)))</f>
        <v>0</v>
      </c>
      <c r="BM117" s="30">
        <v>0</v>
      </c>
      <c r="BN117" s="30">
        <f>IF(BN$7="A1",4*AI117+200,IF(BN$7="A2",3*AI117,IF(BN$7="B",3*AI117,4*AI117)))</f>
        <v>0</v>
      </c>
      <c r="BO117" s="37"/>
      <c r="BP117" s="37"/>
      <c r="BQ117" s="37"/>
      <c r="BR117" s="30"/>
      <c r="BS117" s="30"/>
      <c r="BT117" s="30"/>
      <c r="BU117" s="30"/>
      <c r="BV117" s="34"/>
      <c r="BW117" s="34"/>
      <c r="BX117" s="34"/>
      <c r="BY117" s="34"/>
      <c r="BZ117" s="34"/>
      <c r="CA117" s="34"/>
    </row>
    <row r="118" spans="1:79" x14ac:dyDescent="0.25">
      <c r="A118" t="s">
        <v>363</v>
      </c>
      <c r="B118" s="10" t="s">
        <v>964</v>
      </c>
      <c r="C118" s="10" t="s">
        <v>42</v>
      </c>
      <c r="D118" s="6">
        <f t="shared" si="43"/>
        <v>164</v>
      </c>
      <c r="BA118" s="30">
        <v>164</v>
      </c>
      <c r="BO118" s="38"/>
      <c r="BP118" s="38"/>
      <c r="BQ118" s="38"/>
      <c r="BX118" s="34"/>
      <c r="BY118" s="34"/>
      <c r="BZ118" s="34"/>
      <c r="CA118" s="34"/>
    </row>
    <row r="119" spans="1:79" x14ac:dyDescent="0.25">
      <c r="A119" t="s">
        <v>364</v>
      </c>
      <c r="B119" s="8" t="s">
        <v>258</v>
      </c>
      <c r="C119" s="8" t="s">
        <v>92</v>
      </c>
      <c r="D119" s="6">
        <f t="shared" si="43"/>
        <v>160</v>
      </c>
      <c r="K119" s="1">
        <v>40</v>
      </c>
      <c r="AE119" s="4"/>
      <c r="AF119" s="4"/>
      <c r="AK119" s="30">
        <f t="shared" ref="AK119:AK127" si="88">IF(AK$7="A1",4*F119+200,IF(AK$7="A2",3*F119,IF(AK$7="B",3*F119,4*F119)))</f>
        <v>0</v>
      </c>
      <c r="AL119" s="30">
        <f t="shared" ref="AL119:AL127" si="89">IF(AL$7="A1",4*G119+200,IF(AL$7="A2",3*G119,IF(AL$7="B",3*G119,4*G119)))</f>
        <v>0</v>
      </c>
      <c r="AM119" s="30">
        <v>0</v>
      </c>
      <c r="AN119" s="30">
        <f t="shared" ref="AN119:AN127" si="90">IF(AN$7="A1",4*I119+200,IF(AN$7="A2",3*I119,IF(AN$7="B",3*I119,4*I119)))</f>
        <v>0</v>
      </c>
      <c r="AO119" s="30">
        <f t="shared" ref="AO119:AO127" si="91">IF(AO$7="A1",4*J119+200,IF(AO$7="A2",3*J119,IF(AO$7="B",3*J119,4*J119)))</f>
        <v>0</v>
      </c>
      <c r="AP119" s="30">
        <f t="shared" ref="AP119:AP127" si="92">IF(AP$7="A1",4*K119+200,IF(AP$7="A2",3*K119,IF(AP$7="B",3*K119,4*K119)))</f>
        <v>160</v>
      </c>
      <c r="AQ119" s="30">
        <f t="shared" ref="AQ119:AQ127" si="93">IF(AQ$7="A1",4*L119+200,IF(AQ$7="A2",3*L119,IF(AQ$7="B",3*L119,4*L119)))</f>
        <v>0</v>
      </c>
      <c r="AR119" s="30">
        <f t="shared" ref="AR119:AR127" si="94">IF(AR$7="A1",4*M119+200,IF(AR$7="A2",3*M119,IF(AR$7="B",3*M119,4*M119)))</f>
        <v>0</v>
      </c>
      <c r="AS119" s="30">
        <v>0</v>
      </c>
      <c r="AT119" s="30">
        <f t="shared" ref="AT119:AT127" si="95">IF(AT$7="A1",4*O119+200,IF(AT$7="A2",3*O119,IF(AT$7="B",3*O119,4*O119)))</f>
        <v>0</v>
      </c>
      <c r="AU119" s="30">
        <f t="shared" ref="AU119:AU127" si="96">IF(AU$7="A1",4*P119+200,IF(AU$7="A2",3*P119,IF(AU$7="B",3*P119,4*P119)))</f>
        <v>0</v>
      </c>
      <c r="AV119" s="30">
        <f t="shared" ref="AV119:AV127" si="97">IF(AV$7="A1",4*Q119+200,IF(AV$7="A2",3*Q119,IF(AV$7="B",3*Q119,4*Q119)))</f>
        <v>0</v>
      </c>
      <c r="AW119" s="30">
        <f t="shared" ref="AW119:AW127" si="98">IF(AW$7="A1",4*R119+200,IF(AW$7="A2",3*R119,IF(AW$7="B",3*R119,4*R119)))</f>
        <v>0</v>
      </c>
      <c r="AX119" s="30">
        <f t="shared" ref="AX119:AX127" si="99">IF(AX$7="A1",4*S119+200,IF(AX$7="A2",3*S119,IF(AX$7="B",3*S119,4*S119)))</f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f t="shared" ref="BC119:BC127" si="100">IF(BC$7="A1",4*X119+200,IF(BC$7="A2",3*X119,IF(BC$7="B",3*X119,4*X119)))</f>
        <v>0</v>
      </c>
      <c r="BD119" s="30">
        <f t="shared" ref="BD119:BD127" si="101">IF(BD$7="A1",4*Y119+200,IF(BD$7="A2",3*Y119,IF(BD$7="B",3*Y119,4*Y119)))</f>
        <v>0</v>
      </c>
      <c r="BE119" s="30">
        <v>0</v>
      </c>
      <c r="BF119" s="30">
        <v>0</v>
      </c>
      <c r="BG119" s="30">
        <f t="shared" ref="BG119:BG127" si="102">IF(BG$7="A1",4*AB119+200,IF(BG$7="A2",3*AB119,IF(BG$7="B",3*AB119,4*AB119)))</f>
        <v>0</v>
      </c>
      <c r="BH119" s="30">
        <f t="shared" ref="BH119:BH127" si="103">IF(BH$7="A1",4*AC119+200,IF(BH$7="A2",3*AC119,IF(BH$7="B",3*AC119,4*AC119)))</f>
        <v>0</v>
      </c>
      <c r="BI119" s="30">
        <f t="shared" ref="BI119:BI127" si="104">IF(BI$7="A1",4*AD119+200,IF(BI$7="A2",3*AD119,IF(BI$7="B",3*AD119,4*AD119)))</f>
        <v>0</v>
      </c>
      <c r="BJ119" s="30">
        <f t="shared" ref="BJ119:BJ127" si="105">IF(BJ$7="A1",4*AE119+200,IF(BJ$7="A2",3*AE119,IF(BJ$7="B",3*AE119,4*AE119)))</f>
        <v>0</v>
      </c>
      <c r="BK119" s="30">
        <v>0</v>
      </c>
      <c r="BL119" s="30">
        <f t="shared" ref="BL119:BL127" si="106">IF(BL$7="A1",4*AG119+200,IF(BL$7="A2",3*AG119,IF(BL$7="B",3*AG119,4*AG119)))</f>
        <v>0</v>
      </c>
      <c r="BM119" s="30">
        <v>0</v>
      </c>
      <c r="BN119" s="30">
        <f t="shared" ref="BN119:BN127" si="107">IF(BN$7="A1",4*AI119+200,IF(BN$7="A2",3*AI119,IF(BN$7="B",3*AI119,4*AI119)))</f>
        <v>0</v>
      </c>
      <c r="BO119" s="37"/>
      <c r="BP119" s="37"/>
      <c r="BQ119" s="37"/>
      <c r="BR119" s="30"/>
      <c r="BS119" s="30"/>
      <c r="BT119" s="30"/>
      <c r="BU119" s="30"/>
      <c r="BV119" s="34"/>
      <c r="BW119" s="34"/>
      <c r="BX119" s="34"/>
      <c r="BY119" s="34"/>
      <c r="BZ119" s="34"/>
      <c r="CA119" s="34"/>
    </row>
    <row r="120" spans="1:79" x14ac:dyDescent="0.25">
      <c r="A120" t="s">
        <v>365</v>
      </c>
      <c r="B120" s="8" t="s">
        <v>557</v>
      </c>
      <c r="C120" s="8" t="s">
        <v>278</v>
      </c>
      <c r="D120" s="6">
        <f t="shared" si="43"/>
        <v>160</v>
      </c>
      <c r="E120" s="1"/>
      <c r="AD120" s="4">
        <v>40</v>
      </c>
      <c r="AE120" s="4"/>
      <c r="AF120" s="4"/>
      <c r="AK120" s="30">
        <f t="shared" si="88"/>
        <v>0</v>
      </c>
      <c r="AL120" s="30">
        <f t="shared" si="89"/>
        <v>0</v>
      </c>
      <c r="AM120" s="30">
        <v>0</v>
      </c>
      <c r="AN120" s="30">
        <f t="shared" si="90"/>
        <v>0</v>
      </c>
      <c r="AO120" s="30">
        <f t="shared" si="91"/>
        <v>0</v>
      </c>
      <c r="AP120" s="30">
        <f t="shared" si="92"/>
        <v>0</v>
      </c>
      <c r="AQ120" s="30">
        <f t="shared" si="93"/>
        <v>0</v>
      </c>
      <c r="AR120" s="30">
        <f t="shared" si="94"/>
        <v>0</v>
      </c>
      <c r="AS120" s="30">
        <v>0</v>
      </c>
      <c r="AT120" s="30">
        <f t="shared" si="95"/>
        <v>0</v>
      </c>
      <c r="AU120" s="30">
        <f t="shared" si="96"/>
        <v>0</v>
      </c>
      <c r="AV120" s="30">
        <f t="shared" si="97"/>
        <v>0</v>
      </c>
      <c r="AW120" s="30">
        <f t="shared" si="98"/>
        <v>0</v>
      </c>
      <c r="AX120" s="30">
        <f t="shared" si="99"/>
        <v>0</v>
      </c>
      <c r="AY120" s="30">
        <v>0</v>
      </c>
      <c r="AZ120" s="30">
        <v>0</v>
      </c>
      <c r="BA120" s="30">
        <v>0</v>
      </c>
      <c r="BB120" s="30">
        <v>0</v>
      </c>
      <c r="BC120" s="30">
        <f t="shared" si="100"/>
        <v>0</v>
      </c>
      <c r="BD120" s="30">
        <f t="shared" si="101"/>
        <v>0</v>
      </c>
      <c r="BE120" s="30">
        <v>0</v>
      </c>
      <c r="BF120" s="30">
        <v>0</v>
      </c>
      <c r="BG120" s="30">
        <f t="shared" si="102"/>
        <v>0</v>
      </c>
      <c r="BH120" s="30">
        <f t="shared" si="103"/>
        <v>0</v>
      </c>
      <c r="BI120" s="30">
        <f t="shared" si="104"/>
        <v>160</v>
      </c>
      <c r="BJ120" s="30">
        <f t="shared" si="105"/>
        <v>0</v>
      </c>
      <c r="BK120" s="30">
        <v>0</v>
      </c>
      <c r="BL120" s="30">
        <f t="shared" si="106"/>
        <v>0</v>
      </c>
      <c r="BM120" s="30">
        <v>0</v>
      </c>
      <c r="BN120" s="30">
        <f t="shared" si="107"/>
        <v>0</v>
      </c>
      <c r="BO120" s="37"/>
      <c r="BP120" s="37"/>
      <c r="BQ120" s="37"/>
      <c r="BR120" s="30"/>
      <c r="BS120" s="30"/>
      <c r="BT120" s="30"/>
      <c r="BU120" s="30"/>
      <c r="BV120" s="34"/>
      <c r="BW120" s="34"/>
      <c r="BX120" s="34"/>
      <c r="BY120" s="34"/>
      <c r="BZ120" s="34"/>
      <c r="CA120" s="34"/>
    </row>
    <row r="121" spans="1:79" x14ac:dyDescent="0.25">
      <c r="A121" t="s">
        <v>366</v>
      </c>
      <c r="B121" s="8" t="s">
        <v>206</v>
      </c>
      <c r="C121" s="8" t="s">
        <v>207</v>
      </c>
      <c r="D121" s="6">
        <f t="shared" si="43"/>
        <v>156</v>
      </c>
      <c r="J121" s="4">
        <v>52</v>
      </c>
      <c r="AE121" s="4"/>
      <c r="AF121" s="4"/>
      <c r="AK121" s="30">
        <f t="shared" si="88"/>
        <v>0</v>
      </c>
      <c r="AL121" s="30">
        <f t="shared" si="89"/>
        <v>0</v>
      </c>
      <c r="AM121" s="30">
        <v>0</v>
      </c>
      <c r="AN121" s="30">
        <f t="shared" si="90"/>
        <v>0</v>
      </c>
      <c r="AO121" s="30">
        <f t="shared" si="91"/>
        <v>156</v>
      </c>
      <c r="AP121" s="30">
        <f t="shared" si="92"/>
        <v>0</v>
      </c>
      <c r="AQ121" s="30">
        <f t="shared" si="93"/>
        <v>0</v>
      </c>
      <c r="AR121" s="30">
        <f t="shared" si="94"/>
        <v>0</v>
      </c>
      <c r="AS121" s="30">
        <v>0</v>
      </c>
      <c r="AT121" s="30">
        <f t="shared" si="95"/>
        <v>0</v>
      </c>
      <c r="AU121" s="30">
        <f t="shared" si="96"/>
        <v>0</v>
      </c>
      <c r="AV121" s="30">
        <f t="shared" si="97"/>
        <v>0</v>
      </c>
      <c r="AW121" s="30">
        <f t="shared" si="98"/>
        <v>0</v>
      </c>
      <c r="AX121" s="30">
        <f t="shared" si="99"/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f t="shared" si="100"/>
        <v>0</v>
      </c>
      <c r="BD121" s="30">
        <f t="shared" si="101"/>
        <v>0</v>
      </c>
      <c r="BE121" s="30">
        <v>0</v>
      </c>
      <c r="BF121" s="30">
        <v>0</v>
      </c>
      <c r="BG121" s="30">
        <f t="shared" si="102"/>
        <v>0</v>
      </c>
      <c r="BH121" s="30">
        <f t="shared" si="103"/>
        <v>0</v>
      </c>
      <c r="BI121" s="30">
        <f t="shared" si="104"/>
        <v>0</v>
      </c>
      <c r="BJ121" s="30">
        <f t="shared" si="105"/>
        <v>0</v>
      </c>
      <c r="BK121" s="30">
        <v>0</v>
      </c>
      <c r="BL121" s="30">
        <f t="shared" si="106"/>
        <v>0</v>
      </c>
      <c r="BM121" s="30">
        <v>0</v>
      </c>
      <c r="BN121" s="30">
        <f t="shared" si="107"/>
        <v>0</v>
      </c>
      <c r="BO121" s="37"/>
      <c r="BP121" s="37"/>
      <c r="BQ121" s="37"/>
      <c r="BR121" s="30"/>
      <c r="BS121" s="30"/>
      <c r="BT121" s="30"/>
      <c r="BU121" s="30"/>
      <c r="BV121" s="34"/>
      <c r="BW121" s="34"/>
      <c r="BX121" s="34"/>
      <c r="BY121" s="34"/>
      <c r="BZ121" s="34"/>
      <c r="CA121" s="34"/>
    </row>
    <row r="122" spans="1:79" x14ac:dyDescent="0.25">
      <c r="A122" t="s">
        <v>367</v>
      </c>
      <c r="B122" s="8" t="s">
        <v>578</v>
      </c>
      <c r="C122" s="8" t="s">
        <v>579</v>
      </c>
      <c r="D122" s="6">
        <f t="shared" si="43"/>
        <v>152</v>
      </c>
      <c r="S122" s="4">
        <v>26</v>
      </c>
      <c r="AE122" s="4"/>
      <c r="AF122" s="4"/>
      <c r="AK122" s="30">
        <f t="shared" si="88"/>
        <v>0</v>
      </c>
      <c r="AL122" s="30">
        <f t="shared" si="89"/>
        <v>0</v>
      </c>
      <c r="AM122" s="30">
        <v>0</v>
      </c>
      <c r="AN122" s="30">
        <f t="shared" si="90"/>
        <v>0</v>
      </c>
      <c r="AO122" s="30">
        <f t="shared" si="91"/>
        <v>0</v>
      </c>
      <c r="AP122" s="30">
        <f t="shared" si="92"/>
        <v>0</v>
      </c>
      <c r="AQ122" s="30">
        <f t="shared" si="93"/>
        <v>0</v>
      </c>
      <c r="AR122" s="30">
        <f t="shared" si="94"/>
        <v>0</v>
      </c>
      <c r="AS122" s="30">
        <v>0</v>
      </c>
      <c r="AT122" s="30">
        <f t="shared" si="95"/>
        <v>0</v>
      </c>
      <c r="AU122" s="30">
        <f t="shared" si="96"/>
        <v>0</v>
      </c>
      <c r="AV122" s="30">
        <f t="shared" si="97"/>
        <v>0</v>
      </c>
      <c r="AW122" s="30">
        <f t="shared" si="98"/>
        <v>0</v>
      </c>
      <c r="AX122" s="30">
        <f t="shared" si="99"/>
        <v>104</v>
      </c>
      <c r="AY122" s="30">
        <v>0</v>
      </c>
      <c r="AZ122" s="30">
        <v>0</v>
      </c>
      <c r="BA122" s="30">
        <v>0</v>
      </c>
      <c r="BB122" s="30">
        <v>0</v>
      </c>
      <c r="BC122" s="30">
        <f t="shared" si="100"/>
        <v>0</v>
      </c>
      <c r="BD122" s="30">
        <f t="shared" si="101"/>
        <v>0</v>
      </c>
      <c r="BE122" s="30">
        <v>0</v>
      </c>
      <c r="BF122" s="30">
        <v>0</v>
      </c>
      <c r="BG122" s="30">
        <f t="shared" si="102"/>
        <v>0</v>
      </c>
      <c r="BH122" s="30">
        <f t="shared" si="103"/>
        <v>0</v>
      </c>
      <c r="BI122" s="30">
        <f t="shared" si="104"/>
        <v>0</v>
      </c>
      <c r="BJ122" s="30">
        <f t="shared" si="105"/>
        <v>0</v>
      </c>
      <c r="BK122" s="30">
        <v>0</v>
      </c>
      <c r="BL122" s="30">
        <f t="shared" si="106"/>
        <v>0</v>
      </c>
      <c r="BM122" s="30">
        <v>0</v>
      </c>
      <c r="BN122" s="30">
        <f t="shared" si="107"/>
        <v>0</v>
      </c>
      <c r="BO122" s="37"/>
      <c r="BP122" s="37"/>
      <c r="BQ122" s="37"/>
      <c r="BR122" s="30"/>
      <c r="BS122" s="30"/>
      <c r="BT122" s="30"/>
      <c r="BU122" s="30"/>
      <c r="BV122" s="34">
        <v>48</v>
      </c>
      <c r="BW122" s="34"/>
      <c r="BX122" s="34"/>
      <c r="BY122" s="34"/>
      <c r="BZ122" s="34"/>
      <c r="CA122" s="34"/>
    </row>
    <row r="123" spans="1:79" x14ac:dyDescent="0.25">
      <c r="A123" t="s">
        <v>368</v>
      </c>
      <c r="B123" s="8" t="s">
        <v>208</v>
      </c>
      <c r="C123" s="8" t="s">
        <v>51</v>
      </c>
      <c r="D123" s="6">
        <f t="shared" si="43"/>
        <v>144</v>
      </c>
      <c r="J123" s="4">
        <v>48</v>
      </c>
      <c r="AE123" s="4"/>
      <c r="AF123" s="4"/>
      <c r="AK123" s="30">
        <f t="shared" si="88"/>
        <v>0</v>
      </c>
      <c r="AL123" s="30">
        <f t="shared" si="89"/>
        <v>0</v>
      </c>
      <c r="AM123" s="30">
        <v>0</v>
      </c>
      <c r="AN123" s="30">
        <f t="shared" si="90"/>
        <v>0</v>
      </c>
      <c r="AO123" s="30">
        <f t="shared" si="91"/>
        <v>144</v>
      </c>
      <c r="AP123" s="30">
        <f t="shared" si="92"/>
        <v>0</v>
      </c>
      <c r="AQ123" s="30">
        <f t="shared" si="93"/>
        <v>0</v>
      </c>
      <c r="AR123" s="30">
        <f t="shared" si="94"/>
        <v>0</v>
      </c>
      <c r="AS123" s="30">
        <v>0</v>
      </c>
      <c r="AT123" s="30">
        <f t="shared" si="95"/>
        <v>0</v>
      </c>
      <c r="AU123" s="30">
        <f t="shared" si="96"/>
        <v>0</v>
      </c>
      <c r="AV123" s="30">
        <f t="shared" si="97"/>
        <v>0</v>
      </c>
      <c r="AW123" s="30">
        <f t="shared" si="98"/>
        <v>0</v>
      </c>
      <c r="AX123" s="30">
        <f t="shared" si="99"/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f t="shared" si="100"/>
        <v>0</v>
      </c>
      <c r="BD123" s="30">
        <f t="shared" si="101"/>
        <v>0</v>
      </c>
      <c r="BE123" s="30">
        <v>0</v>
      </c>
      <c r="BF123" s="30">
        <v>0</v>
      </c>
      <c r="BG123" s="30">
        <f t="shared" si="102"/>
        <v>0</v>
      </c>
      <c r="BH123" s="30">
        <f t="shared" si="103"/>
        <v>0</v>
      </c>
      <c r="BI123" s="30">
        <f t="shared" si="104"/>
        <v>0</v>
      </c>
      <c r="BJ123" s="30">
        <f t="shared" si="105"/>
        <v>0</v>
      </c>
      <c r="BK123" s="30">
        <v>0</v>
      </c>
      <c r="BL123" s="30">
        <f t="shared" si="106"/>
        <v>0</v>
      </c>
      <c r="BM123" s="30">
        <v>0</v>
      </c>
      <c r="BN123" s="30">
        <f t="shared" si="107"/>
        <v>0</v>
      </c>
      <c r="BO123" s="37"/>
      <c r="BP123" s="37"/>
      <c r="BQ123" s="37"/>
      <c r="BR123" s="30"/>
      <c r="BS123" s="30"/>
      <c r="BT123" s="30"/>
      <c r="BU123" s="30"/>
      <c r="BV123" s="34"/>
      <c r="BW123" s="34"/>
      <c r="BX123" s="34"/>
      <c r="BY123" s="34"/>
      <c r="BZ123" s="34"/>
      <c r="CA123" s="34"/>
    </row>
    <row r="124" spans="1:79" x14ac:dyDescent="0.25">
      <c r="A124" t="s">
        <v>371</v>
      </c>
      <c r="B124" s="8" t="s">
        <v>765</v>
      </c>
      <c r="C124" s="8" t="s">
        <v>514</v>
      </c>
      <c r="D124" s="6">
        <f t="shared" si="43"/>
        <v>144</v>
      </c>
      <c r="E124" s="1"/>
      <c r="AG124" s="4">
        <v>48</v>
      </c>
      <c r="AK124" s="30">
        <f t="shared" si="88"/>
        <v>0</v>
      </c>
      <c r="AL124" s="30">
        <f t="shared" si="89"/>
        <v>0</v>
      </c>
      <c r="AM124" s="30">
        <v>0</v>
      </c>
      <c r="AN124" s="30">
        <f t="shared" si="90"/>
        <v>0</v>
      </c>
      <c r="AO124" s="30">
        <f t="shared" si="91"/>
        <v>0</v>
      </c>
      <c r="AP124" s="30">
        <f t="shared" si="92"/>
        <v>0</v>
      </c>
      <c r="AQ124" s="30">
        <f t="shared" si="93"/>
        <v>0</v>
      </c>
      <c r="AR124" s="30">
        <f t="shared" si="94"/>
        <v>0</v>
      </c>
      <c r="AS124" s="30">
        <v>0</v>
      </c>
      <c r="AT124" s="30">
        <f t="shared" si="95"/>
        <v>0</v>
      </c>
      <c r="AU124" s="30">
        <f t="shared" si="96"/>
        <v>0</v>
      </c>
      <c r="AV124" s="30">
        <f t="shared" si="97"/>
        <v>0</v>
      </c>
      <c r="AW124" s="30">
        <f t="shared" si="98"/>
        <v>0</v>
      </c>
      <c r="AX124" s="30">
        <f t="shared" si="99"/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f t="shared" si="100"/>
        <v>0</v>
      </c>
      <c r="BD124" s="30">
        <f t="shared" si="101"/>
        <v>0</v>
      </c>
      <c r="BE124" s="30">
        <v>0</v>
      </c>
      <c r="BF124" s="30">
        <v>0</v>
      </c>
      <c r="BG124" s="30">
        <f t="shared" si="102"/>
        <v>0</v>
      </c>
      <c r="BH124" s="30">
        <f t="shared" si="103"/>
        <v>0</v>
      </c>
      <c r="BI124" s="30">
        <f t="shared" si="104"/>
        <v>0</v>
      </c>
      <c r="BJ124" s="30">
        <f t="shared" si="105"/>
        <v>0</v>
      </c>
      <c r="BK124" s="30">
        <v>0</v>
      </c>
      <c r="BL124" s="30">
        <f t="shared" si="106"/>
        <v>144</v>
      </c>
      <c r="BM124" s="30">
        <v>0</v>
      </c>
      <c r="BN124" s="30">
        <f t="shared" si="107"/>
        <v>0</v>
      </c>
      <c r="BO124" s="37"/>
      <c r="BP124" s="37"/>
      <c r="BQ124" s="37"/>
      <c r="BR124" s="30"/>
      <c r="BS124" s="30"/>
      <c r="BT124" s="30"/>
      <c r="BU124" s="30"/>
      <c r="BV124" s="34"/>
      <c r="BW124" s="34"/>
      <c r="BX124" s="34"/>
      <c r="BY124" s="34"/>
      <c r="BZ124" s="34"/>
      <c r="CA124" s="34"/>
    </row>
    <row r="125" spans="1:79" x14ac:dyDescent="0.25">
      <c r="A125" t="s">
        <v>374</v>
      </c>
      <c r="B125" s="8" t="s">
        <v>312</v>
      </c>
      <c r="C125" s="8" t="s">
        <v>46</v>
      </c>
      <c r="D125" s="6">
        <f t="shared" si="43"/>
        <v>140</v>
      </c>
      <c r="L125" s="1">
        <v>35</v>
      </c>
      <c r="AE125" s="4"/>
      <c r="AF125" s="4"/>
      <c r="AK125" s="30">
        <f t="shared" si="88"/>
        <v>0</v>
      </c>
      <c r="AL125" s="30">
        <f t="shared" si="89"/>
        <v>0</v>
      </c>
      <c r="AM125" s="30">
        <v>0</v>
      </c>
      <c r="AN125" s="30">
        <f t="shared" si="90"/>
        <v>0</v>
      </c>
      <c r="AO125" s="30">
        <f t="shared" si="91"/>
        <v>0</v>
      </c>
      <c r="AP125" s="30">
        <f t="shared" si="92"/>
        <v>0</v>
      </c>
      <c r="AQ125" s="30">
        <f t="shared" si="93"/>
        <v>140</v>
      </c>
      <c r="AR125" s="30">
        <f t="shared" si="94"/>
        <v>0</v>
      </c>
      <c r="AS125" s="30">
        <v>0</v>
      </c>
      <c r="AT125" s="30">
        <f t="shared" si="95"/>
        <v>0</v>
      </c>
      <c r="AU125" s="30">
        <f t="shared" si="96"/>
        <v>0</v>
      </c>
      <c r="AV125" s="30">
        <f t="shared" si="97"/>
        <v>0</v>
      </c>
      <c r="AW125" s="30">
        <f t="shared" si="98"/>
        <v>0</v>
      </c>
      <c r="AX125" s="30">
        <f t="shared" si="99"/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f t="shared" si="100"/>
        <v>0</v>
      </c>
      <c r="BD125" s="30">
        <f t="shared" si="101"/>
        <v>0</v>
      </c>
      <c r="BE125" s="30">
        <v>0</v>
      </c>
      <c r="BF125" s="30">
        <v>0</v>
      </c>
      <c r="BG125" s="30">
        <f t="shared" si="102"/>
        <v>0</v>
      </c>
      <c r="BH125" s="30">
        <f t="shared" si="103"/>
        <v>0</v>
      </c>
      <c r="BI125" s="30">
        <f t="shared" si="104"/>
        <v>0</v>
      </c>
      <c r="BJ125" s="30">
        <f t="shared" si="105"/>
        <v>0</v>
      </c>
      <c r="BK125" s="30">
        <v>0</v>
      </c>
      <c r="BL125" s="30">
        <f t="shared" si="106"/>
        <v>0</v>
      </c>
      <c r="BM125" s="30">
        <v>0</v>
      </c>
      <c r="BN125" s="30">
        <f t="shared" si="107"/>
        <v>0</v>
      </c>
      <c r="BO125" s="37"/>
      <c r="BP125" s="37"/>
      <c r="BQ125" s="37"/>
      <c r="BR125" s="30"/>
      <c r="BS125" s="30"/>
      <c r="BT125" s="30"/>
      <c r="BU125" s="30"/>
      <c r="BV125" s="34"/>
      <c r="BW125" s="34"/>
      <c r="BX125" s="34"/>
      <c r="BY125" s="34"/>
      <c r="BZ125" s="34"/>
      <c r="CA125" s="34"/>
    </row>
    <row r="126" spans="1:79" x14ac:dyDescent="0.25">
      <c r="A126" t="s">
        <v>376</v>
      </c>
      <c r="B126" s="8" t="s">
        <v>397</v>
      </c>
      <c r="C126" s="8" t="s">
        <v>43</v>
      </c>
      <c r="D126" s="6">
        <f t="shared" si="43"/>
        <v>140</v>
      </c>
      <c r="P126" s="4">
        <v>35</v>
      </c>
      <c r="AE126" s="4"/>
      <c r="AF126" s="4"/>
      <c r="AK126" s="30">
        <f t="shared" si="88"/>
        <v>0</v>
      </c>
      <c r="AL126" s="30">
        <f t="shared" si="89"/>
        <v>0</v>
      </c>
      <c r="AM126" s="30">
        <v>0</v>
      </c>
      <c r="AN126" s="30">
        <f t="shared" si="90"/>
        <v>0</v>
      </c>
      <c r="AO126" s="30">
        <f t="shared" si="91"/>
        <v>0</v>
      </c>
      <c r="AP126" s="30">
        <f t="shared" si="92"/>
        <v>0</v>
      </c>
      <c r="AQ126" s="30">
        <f t="shared" si="93"/>
        <v>0</v>
      </c>
      <c r="AR126" s="30">
        <f t="shared" si="94"/>
        <v>0</v>
      </c>
      <c r="AS126" s="30">
        <v>0</v>
      </c>
      <c r="AT126" s="30">
        <f t="shared" si="95"/>
        <v>0</v>
      </c>
      <c r="AU126" s="30">
        <f t="shared" si="96"/>
        <v>140</v>
      </c>
      <c r="AV126" s="30">
        <f t="shared" si="97"/>
        <v>0</v>
      </c>
      <c r="AW126" s="30">
        <f t="shared" si="98"/>
        <v>0</v>
      </c>
      <c r="AX126" s="30">
        <f t="shared" si="99"/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f t="shared" si="100"/>
        <v>0</v>
      </c>
      <c r="BD126" s="30">
        <f t="shared" si="101"/>
        <v>0</v>
      </c>
      <c r="BE126" s="30">
        <v>0</v>
      </c>
      <c r="BF126" s="30">
        <v>0</v>
      </c>
      <c r="BG126" s="30">
        <f t="shared" si="102"/>
        <v>0</v>
      </c>
      <c r="BH126" s="30">
        <f t="shared" si="103"/>
        <v>0</v>
      </c>
      <c r="BI126" s="30">
        <f t="shared" si="104"/>
        <v>0</v>
      </c>
      <c r="BJ126" s="30">
        <f t="shared" si="105"/>
        <v>0</v>
      </c>
      <c r="BK126" s="30">
        <v>0</v>
      </c>
      <c r="BL126" s="30">
        <f t="shared" si="106"/>
        <v>0</v>
      </c>
      <c r="BM126" s="30">
        <v>0</v>
      </c>
      <c r="BN126" s="30">
        <f t="shared" si="107"/>
        <v>0</v>
      </c>
      <c r="BO126" s="37"/>
      <c r="BP126" s="37"/>
      <c r="BQ126" s="37"/>
      <c r="BR126" s="30"/>
      <c r="BS126" s="30"/>
      <c r="BT126" s="30"/>
      <c r="BU126" s="30"/>
      <c r="BV126" s="34"/>
      <c r="BW126" s="34"/>
      <c r="BX126" s="34"/>
      <c r="BY126" s="34"/>
      <c r="BZ126" s="34"/>
      <c r="CA126" s="34"/>
    </row>
    <row r="127" spans="1:79" x14ac:dyDescent="0.25">
      <c r="A127" t="s">
        <v>377</v>
      </c>
      <c r="B127" s="8" t="s">
        <v>687</v>
      </c>
      <c r="C127" s="8" t="s">
        <v>161</v>
      </c>
      <c r="D127" s="6">
        <f t="shared" si="43"/>
        <v>140</v>
      </c>
      <c r="E127" s="1"/>
      <c r="AD127" s="4">
        <v>35</v>
      </c>
      <c r="AE127" s="4"/>
      <c r="AF127" s="4"/>
      <c r="AK127" s="30">
        <f t="shared" si="88"/>
        <v>0</v>
      </c>
      <c r="AL127" s="30">
        <f t="shared" si="89"/>
        <v>0</v>
      </c>
      <c r="AM127" s="30">
        <v>0</v>
      </c>
      <c r="AN127" s="30">
        <f t="shared" si="90"/>
        <v>0</v>
      </c>
      <c r="AO127" s="30">
        <f t="shared" si="91"/>
        <v>0</v>
      </c>
      <c r="AP127" s="30">
        <f t="shared" si="92"/>
        <v>0</v>
      </c>
      <c r="AQ127" s="30">
        <f t="shared" si="93"/>
        <v>0</v>
      </c>
      <c r="AR127" s="30">
        <f t="shared" si="94"/>
        <v>0</v>
      </c>
      <c r="AS127" s="30">
        <v>0</v>
      </c>
      <c r="AT127" s="30">
        <f t="shared" si="95"/>
        <v>0</v>
      </c>
      <c r="AU127" s="30">
        <f t="shared" si="96"/>
        <v>0</v>
      </c>
      <c r="AV127" s="30">
        <f t="shared" si="97"/>
        <v>0</v>
      </c>
      <c r="AW127" s="30">
        <f t="shared" si="98"/>
        <v>0</v>
      </c>
      <c r="AX127" s="30">
        <f t="shared" si="99"/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f t="shared" si="100"/>
        <v>0</v>
      </c>
      <c r="BD127" s="30">
        <f t="shared" si="101"/>
        <v>0</v>
      </c>
      <c r="BE127" s="30">
        <v>0</v>
      </c>
      <c r="BF127" s="30">
        <v>0</v>
      </c>
      <c r="BG127" s="30">
        <f t="shared" si="102"/>
        <v>0</v>
      </c>
      <c r="BH127" s="30">
        <f t="shared" si="103"/>
        <v>0</v>
      </c>
      <c r="BI127" s="30">
        <f t="shared" si="104"/>
        <v>140</v>
      </c>
      <c r="BJ127" s="30">
        <f t="shared" si="105"/>
        <v>0</v>
      </c>
      <c r="BK127" s="30">
        <v>0</v>
      </c>
      <c r="BL127" s="30">
        <f t="shared" si="106"/>
        <v>0</v>
      </c>
      <c r="BM127" s="30">
        <v>0</v>
      </c>
      <c r="BN127" s="30">
        <f t="shared" si="107"/>
        <v>0</v>
      </c>
      <c r="BO127" s="37"/>
      <c r="BP127" s="37"/>
      <c r="BQ127" s="37"/>
      <c r="BR127" s="30"/>
      <c r="BS127" s="30"/>
      <c r="BT127" s="30"/>
      <c r="BU127" s="30"/>
      <c r="BV127" s="34"/>
      <c r="BW127" s="34"/>
      <c r="BX127" s="34"/>
      <c r="BY127" s="34"/>
      <c r="BZ127" s="34"/>
      <c r="CA127" s="34"/>
    </row>
    <row r="128" spans="1:79" x14ac:dyDescent="0.25">
      <c r="A128" t="s">
        <v>384</v>
      </c>
      <c r="B128" t="s">
        <v>926</v>
      </c>
      <c r="C128" t="s">
        <v>579</v>
      </c>
      <c r="D128" s="6">
        <f t="shared" si="43"/>
        <v>140</v>
      </c>
      <c r="BO128" s="38"/>
      <c r="BP128" s="38"/>
      <c r="BQ128" s="38"/>
      <c r="BV128" s="34">
        <v>140</v>
      </c>
      <c r="BW128" s="34"/>
      <c r="BX128" s="34"/>
      <c r="BY128" s="34"/>
      <c r="BZ128" s="34"/>
      <c r="CA128" s="34"/>
    </row>
    <row r="129" spans="1:79" x14ac:dyDescent="0.25">
      <c r="A129" t="s">
        <v>385</v>
      </c>
      <c r="B129" s="8" t="s">
        <v>766</v>
      </c>
      <c r="C129" s="8" t="s">
        <v>90</v>
      </c>
      <c r="D129" s="6">
        <f t="shared" si="43"/>
        <v>138</v>
      </c>
      <c r="E129" s="1"/>
      <c r="AG129" s="4">
        <v>42</v>
      </c>
      <c r="AK129" s="30">
        <f t="shared" ref="AK129:AL135" si="108">IF(AK$7="A1",4*F129+200,IF(AK$7="A2",3*F129,IF(AK$7="B",3*F129,4*F129)))</f>
        <v>0</v>
      </c>
      <c r="AL129" s="30">
        <f t="shared" si="108"/>
        <v>0</v>
      </c>
      <c r="AM129" s="30">
        <v>0</v>
      </c>
      <c r="AN129" s="30">
        <f t="shared" ref="AN129:AR135" si="109">IF(AN$7="A1",4*I129+200,IF(AN$7="A2",3*I129,IF(AN$7="B",3*I129,4*I129)))</f>
        <v>0</v>
      </c>
      <c r="AO129" s="30">
        <f t="shared" si="109"/>
        <v>0</v>
      </c>
      <c r="AP129" s="30">
        <f t="shared" si="109"/>
        <v>0</v>
      </c>
      <c r="AQ129" s="30">
        <f t="shared" si="109"/>
        <v>0</v>
      </c>
      <c r="AR129" s="30">
        <f t="shared" si="109"/>
        <v>0</v>
      </c>
      <c r="AS129" s="30">
        <v>0</v>
      </c>
      <c r="AT129" s="30">
        <f t="shared" ref="AT129:AX135" si="110">IF(AT$7="A1",4*O129+200,IF(AT$7="A2",3*O129,IF(AT$7="B",3*O129,4*O129)))</f>
        <v>0</v>
      </c>
      <c r="AU129" s="30">
        <f t="shared" si="110"/>
        <v>0</v>
      </c>
      <c r="AV129" s="30">
        <f t="shared" si="110"/>
        <v>0</v>
      </c>
      <c r="AW129" s="30">
        <f t="shared" si="110"/>
        <v>0</v>
      </c>
      <c r="AX129" s="30">
        <f t="shared" si="110"/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f t="shared" ref="BC129:BD135" si="111">IF(BC$7="A1",4*X129+200,IF(BC$7="A2",3*X129,IF(BC$7="B",3*X129,4*X129)))</f>
        <v>0</v>
      </c>
      <c r="BD129" s="30">
        <f t="shared" si="111"/>
        <v>0</v>
      </c>
      <c r="BE129" s="30">
        <v>0</v>
      </c>
      <c r="BF129" s="30">
        <v>0</v>
      </c>
      <c r="BG129" s="30">
        <f t="shared" ref="BG129:BJ135" si="112">IF(BG$7="A1",4*AB129+200,IF(BG$7="A2",3*AB129,IF(BG$7="B",3*AB129,4*AB129)))</f>
        <v>0</v>
      </c>
      <c r="BH129" s="30">
        <f t="shared" si="112"/>
        <v>0</v>
      </c>
      <c r="BI129" s="30">
        <f t="shared" si="112"/>
        <v>0</v>
      </c>
      <c r="BJ129" s="30">
        <f t="shared" si="112"/>
        <v>0</v>
      </c>
      <c r="BK129" s="30">
        <v>0</v>
      </c>
      <c r="BL129" s="30">
        <f t="shared" ref="BL129:BL135" si="113">IF(BL$7="A1",4*AG129+200,IF(BL$7="A2",3*AG129,IF(BL$7="B",3*AG129,4*AG129)))</f>
        <v>126</v>
      </c>
      <c r="BM129" s="30">
        <v>0</v>
      </c>
      <c r="BN129" s="30">
        <f t="shared" ref="BN129:BN135" si="114">IF(BN$7="A1",4*AI129+200,IF(BN$7="A2",3*AI129,IF(BN$7="B",3*AI129,4*AI129)))</f>
        <v>0</v>
      </c>
      <c r="BO129" s="37"/>
      <c r="BP129" s="37"/>
      <c r="BQ129" s="37"/>
      <c r="BR129" s="30"/>
      <c r="BS129" s="30"/>
      <c r="BT129" s="30"/>
      <c r="BU129" s="30"/>
      <c r="BV129" s="34"/>
      <c r="BW129" s="34">
        <v>12</v>
      </c>
      <c r="BX129" s="34"/>
      <c r="BY129" s="34"/>
      <c r="BZ129" s="34"/>
      <c r="CA129" s="34"/>
    </row>
    <row r="130" spans="1:79" x14ac:dyDescent="0.25">
      <c r="A130" t="s">
        <v>386</v>
      </c>
      <c r="B130" s="8" t="s">
        <v>21</v>
      </c>
      <c r="C130" s="8" t="s">
        <v>42</v>
      </c>
      <c r="D130" s="6">
        <f t="shared" si="43"/>
        <v>132</v>
      </c>
      <c r="G130" s="1">
        <v>44</v>
      </c>
      <c r="AE130" s="4"/>
      <c r="AF130" s="4"/>
      <c r="AK130" s="30">
        <f t="shared" si="108"/>
        <v>0</v>
      </c>
      <c r="AL130" s="30">
        <f t="shared" si="108"/>
        <v>132</v>
      </c>
      <c r="AM130" s="30">
        <v>0</v>
      </c>
      <c r="AN130" s="30">
        <f t="shared" si="109"/>
        <v>0</v>
      </c>
      <c r="AO130" s="30">
        <f t="shared" si="109"/>
        <v>0</v>
      </c>
      <c r="AP130" s="30">
        <f t="shared" si="109"/>
        <v>0</v>
      </c>
      <c r="AQ130" s="30">
        <f t="shared" si="109"/>
        <v>0</v>
      </c>
      <c r="AR130" s="30">
        <f t="shared" si="109"/>
        <v>0</v>
      </c>
      <c r="AS130" s="30">
        <v>0</v>
      </c>
      <c r="AT130" s="30">
        <f t="shared" si="110"/>
        <v>0</v>
      </c>
      <c r="AU130" s="30">
        <f t="shared" si="110"/>
        <v>0</v>
      </c>
      <c r="AV130" s="30">
        <f t="shared" si="110"/>
        <v>0</v>
      </c>
      <c r="AW130" s="30">
        <f t="shared" si="110"/>
        <v>0</v>
      </c>
      <c r="AX130" s="30">
        <f t="shared" si="110"/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f t="shared" si="111"/>
        <v>0</v>
      </c>
      <c r="BD130" s="30">
        <f t="shared" si="111"/>
        <v>0</v>
      </c>
      <c r="BE130" s="30">
        <v>0</v>
      </c>
      <c r="BF130" s="30">
        <v>0</v>
      </c>
      <c r="BG130" s="30">
        <f t="shared" si="112"/>
        <v>0</v>
      </c>
      <c r="BH130" s="30">
        <f t="shared" si="112"/>
        <v>0</v>
      </c>
      <c r="BI130" s="30">
        <f t="shared" si="112"/>
        <v>0</v>
      </c>
      <c r="BJ130" s="30">
        <f t="shared" si="112"/>
        <v>0</v>
      </c>
      <c r="BK130" s="30">
        <v>0</v>
      </c>
      <c r="BL130" s="30">
        <f t="shared" si="113"/>
        <v>0</v>
      </c>
      <c r="BM130" s="30">
        <v>0</v>
      </c>
      <c r="BN130" s="30">
        <f t="shared" si="114"/>
        <v>0</v>
      </c>
      <c r="BO130" s="37"/>
      <c r="BP130" s="37"/>
      <c r="BQ130" s="37"/>
      <c r="BR130" s="30"/>
      <c r="BS130" s="30"/>
      <c r="BT130" s="30"/>
      <c r="BU130" s="30"/>
      <c r="BV130" s="34"/>
      <c r="BW130" s="34"/>
      <c r="BX130" s="34"/>
      <c r="BY130" s="34"/>
      <c r="BZ130" s="34"/>
      <c r="CA130" s="34"/>
    </row>
    <row r="131" spans="1:79" x14ac:dyDescent="0.25">
      <c r="A131" t="s">
        <v>387</v>
      </c>
      <c r="B131" s="8" t="s">
        <v>209</v>
      </c>
      <c r="C131" s="8" t="s">
        <v>207</v>
      </c>
      <c r="D131" s="6">
        <f t="shared" si="43"/>
        <v>132</v>
      </c>
      <c r="J131" s="4">
        <v>44</v>
      </c>
      <c r="AE131" s="4"/>
      <c r="AF131" s="4"/>
      <c r="AK131" s="30">
        <f t="shared" si="108"/>
        <v>0</v>
      </c>
      <c r="AL131" s="30">
        <f t="shared" si="108"/>
        <v>0</v>
      </c>
      <c r="AM131" s="30">
        <v>0</v>
      </c>
      <c r="AN131" s="30">
        <f t="shared" si="109"/>
        <v>0</v>
      </c>
      <c r="AO131" s="30">
        <f t="shared" si="109"/>
        <v>132</v>
      </c>
      <c r="AP131" s="30">
        <f t="shared" si="109"/>
        <v>0</v>
      </c>
      <c r="AQ131" s="30">
        <f t="shared" si="109"/>
        <v>0</v>
      </c>
      <c r="AR131" s="30">
        <f t="shared" si="109"/>
        <v>0</v>
      </c>
      <c r="AS131" s="30">
        <v>0</v>
      </c>
      <c r="AT131" s="30">
        <f t="shared" si="110"/>
        <v>0</v>
      </c>
      <c r="AU131" s="30">
        <f t="shared" si="110"/>
        <v>0</v>
      </c>
      <c r="AV131" s="30">
        <f t="shared" si="110"/>
        <v>0</v>
      </c>
      <c r="AW131" s="30">
        <f t="shared" si="110"/>
        <v>0</v>
      </c>
      <c r="AX131" s="30">
        <f t="shared" si="110"/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f t="shared" si="111"/>
        <v>0</v>
      </c>
      <c r="BD131" s="30">
        <f t="shared" si="111"/>
        <v>0</v>
      </c>
      <c r="BE131" s="30">
        <v>0</v>
      </c>
      <c r="BF131" s="30">
        <v>0</v>
      </c>
      <c r="BG131" s="30">
        <f t="shared" si="112"/>
        <v>0</v>
      </c>
      <c r="BH131" s="30">
        <f t="shared" si="112"/>
        <v>0</v>
      </c>
      <c r="BI131" s="30">
        <f t="shared" si="112"/>
        <v>0</v>
      </c>
      <c r="BJ131" s="30">
        <f t="shared" si="112"/>
        <v>0</v>
      </c>
      <c r="BK131" s="30">
        <v>0</v>
      </c>
      <c r="BL131" s="30">
        <f t="shared" si="113"/>
        <v>0</v>
      </c>
      <c r="BM131" s="30">
        <v>0</v>
      </c>
      <c r="BN131" s="30">
        <f t="shared" si="114"/>
        <v>0</v>
      </c>
      <c r="BO131" s="37"/>
      <c r="BP131" s="37"/>
      <c r="BQ131" s="37"/>
      <c r="BR131" s="30"/>
      <c r="BS131" s="30"/>
      <c r="BT131" s="30"/>
      <c r="BU131" s="30"/>
      <c r="BV131" s="34"/>
      <c r="BW131" s="34"/>
      <c r="BX131" s="34"/>
      <c r="BY131" s="34"/>
      <c r="BZ131" s="34"/>
      <c r="CA131" s="34"/>
    </row>
    <row r="132" spans="1:79" x14ac:dyDescent="0.25">
      <c r="A132" t="s">
        <v>388</v>
      </c>
      <c r="B132" s="8" t="s">
        <v>517</v>
      </c>
      <c r="C132" s="8" t="s">
        <v>518</v>
      </c>
      <c r="D132" s="6">
        <f t="shared" si="43"/>
        <v>132</v>
      </c>
      <c r="R132" s="4">
        <v>44</v>
      </c>
      <c r="AE132" s="4"/>
      <c r="AF132" s="4"/>
      <c r="AK132" s="30">
        <f t="shared" si="108"/>
        <v>0</v>
      </c>
      <c r="AL132" s="30">
        <f t="shared" si="108"/>
        <v>0</v>
      </c>
      <c r="AM132" s="30">
        <v>0</v>
      </c>
      <c r="AN132" s="30">
        <f t="shared" si="109"/>
        <v>0</v>
      </c>
      <c r="AO132" s="30">
        <f t="shared" si="109"/>
        <v>0</v>
      </c>
      <c r="AP132" s="30">
        <f t="shared" si="109"/>
        <v>0</v>
      </c>
      <c r="AQ132" s="30">
        <f t="shared" si="109"/>
        <v>0</v>
      </c>
      <c r="AR132" s="30">
        <f t="shared" si="109"/>
        <v>0</v>
      </c>
      <c r="AS132" s="30">
        <v>0</v>
      </c>
      <c r="AT132" s="30">
        <f t="shared" si="110"/>
        <v>0</v>
      </c>
      <c r="AU132" s="30">
        <f t="shared" si="110"/>
        <v>0</v>
      </c>
      <c r="AV132" s="30">
        <f t="shared" si="110"/>
        <v>0</v>
      </c>
      <c r="AW132" s="30">
        <f t="shared" si="110"/>
        <v>132</v>
      </c>
      <c r="AX132" s="30">
        <f t="shared" si="110"/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f t="shared" si="111"/>
        <v>0</v>
      </c>
      <c r="BD132" s="30">
        <f t="shared" si="111"/>
        <v>0</v>
      </c>
      <c r="BE132" s="30">
        <v>0</v>
      </c>
      <c r="BF132" s="30">
        <v>0</v>
      </c>
      <c r="BG132" s="30">
        <f t="shared" si="112"/>
        <v>0</v>
      </c>
      <c r="BH132" s="30">
        <f t="shared" si="112"/>
        <v>0</v>
      </c>
      <c r="BI132" s="30">
        <f t="shared" si="112"/>
        <v>0</v>
      </c>
      <c r="BJ132" s="30">
        <f t="shared" si="112"/>
        <v>0</v>
      </c>
      <c r="BK132" s="30">
        <v>0</v>
      </c>
      <c r="BL132" s="30">
        <f t="shared" si="113"/>
        <v>0</v>
      </c>
      <c r="BM132" s="30">
        <v>0</v>
      </c>
      <c r="BN132" s="30">
        <f t="shared" si="114"/>
        <v>0</v>
      </c>
      <c r="BO132" s="37"/>
      <c r="BP132" s="37"/>
      <c r="BQ132" s="37"/>
      <c r="BR132" s="30"/>
      <c r="BS132" s="30"/>
      <c r="BT132" s="30"/>
      <c r="BU132" s="30"/>
      <c r="BV132" s="34"/>
      <c r="BW132" s="34"/>
      <c r="BX132" s="34"/>
      <c r="BY132" s="34"/>
      <c r="BZ132" s="34"/>
      <c r="CA132" s="34"/>
    </row>
    <row r="133" spans="1:79" x14ac:dyDescent="0.25">
      <c r="A133" t="s">
        <v>426</v>
      </c>
      <c r="B133" s="8" t="s">
        <v>623</v>
      </c>
      <c r="C133" s="8" t="s">
        <v>382</v>
      </c>
      <c r="D133" s="6">
        <f t="shared" si="43"/>
        <v>132</v>
      </c>
      <c r="E133" s="1"/>
      <c r="Y133" s="12">
        <v>44</v>
      </c>
      <c r="AE133" s="4"/>
      <c r="AF133" s="4"/>
      <c r="AK133" s="30">
        <f t="shared" si="108"/>
        <v>0</v>
      </c>
      <c r="AL133" s="30">
        <f t="shared" si="108"/>
        <v>0</v>
      </c>
      <c r="AM133" s="30">
        <v>0</v>
      </c>
      <c r="AN133" s="30">
        <f t="shared" si="109"/>
        <v>0</v>
      </c>
      <c r="AO133" s="30">
        <f t="shared" si="109"/>
        <v>0</v>
      </c>
      <c r="AP133" s="30">
        <f t="shared" si="109"/>
        <v>0</v>
      </c>
      <c r="AQ133" s="30">
        <f t="shared" si="109"/>
        <v>0</v>
      </c>
      <c r="AR133" s="30">
        <f t="shared" si="109"/>
        <v>0</v>
      </c>
      <c r="AS133" s="30">
        <v>0</v>
      </c>
      <c r="AT133" s="30">
        <f t="shared" si="110"/>
        <v>0</v>
      </c>
      <c r="AU133" s="30">
        <f t="shared" si="110"/>
        <v>0</v>
      </c>
      <c r="AV133" s="30">
        <f t="shared" si="110"/>
        <v>0</v>
      </c>
      <c r="AW133" s="30">
        <f t="shared" si="110"/>
        <v>0</v>
      </c>
      <c r="AX133" s="30">
        <f t="shared" si="110"/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f t="shared" si="111"/>
        <v>0</v>
      </c>
      <c r="BD133" s="30">
        <f t="shared" si="111"/>
        <v>132</v>
      </c>
      <c r="BE133" s="30">
        <v>0</v>
      </c>
      <c r="BF133" s="30">
        <v>0</v>
      </c>
      <c r="BG133" s="30">
        <f t="shared" si="112"/>
        <v>0</v>
      </c>
      <c r="BH133" s="30">
        <f t="shared" si="112"/>
        <v>0</v>
      </c>
      <c r="BI133" s="30">
        <f t="shared" si="112"/>
        <v>0</v>
      </c>
      <c r="BJ133" s="30">
        <f t="shared" si="112"/>
        <v>0</v>
      </c>
      <c r="BK133" s="30">
        <v>0</v>
      </c>
      <c r="BL133" s="30">
        <f t="shared" si="113"/>
        <v>0</v>
      </c>
      <c r="BM133" s="30">
        <v>0</v>
      </c>
      <c r="BN133" s="30">
        <f t="shared" si="114"/>
        <v>0</v>
      </c>
      <c r="BO133" s="37"/>
      <c r="BP133" s="37"/>
      <c r="BQ133" s="37"/>
      <c r="BR133" s="30"/>
      <c r="BS133" s="30"/>
      <c r="BT133" s="30"/>
      <c r="BU133" s="30"/>
      <c r="BV133" s="34"/>
      <c r="BW133" s="34"/>
      <c r="BX133" s="34"/>
      <c r="BY133" s="34"/>
      <c r="BZ133" s="34"/>
      <c r="CA133" s="34"/>
    </row>
    <row r="134" spans="1:79" x14ac:dyDescent="0.25">
      <c r="A134" t="s">
        <v>427</v>
      </c>
      <c r="B134" s="8" t="s">
        <v>662</v>
      </c>
      <c r="C134" s="8" t="s">
        <v>475</v>
      </c>
      <c r="D134" s="6">
        <f t="shared" si="43"/>
        <v>132</v>
      </c>
      <c r="AB134" s="4">
        <v>44</v>
      </c>
      <c r="AE134" s="4"/>
      <c r="AF134" s="4"/>
      <c r="AK134" s="30">
        <f t="shared" si="108"/>
        <v>0</v>
      </c>
      <c r="AL134" s="30">
        <f t="shared" si="108"/>
        <v>0</v>
      </c>
      <c r="AM134" s="30">
        <v>0</v>
      </c>
      <c r="AN134" s="30">
        <f t="shared" si="109"/>
        <v>0</v>
      </c>
      <c r="AO134" s="30">
        <f t="shared" si="109"/>
        <v>0</v>
      </c>
      <c r="AP134" s="30">
        <f t="shared" si="109"/>
        <v>0</v>
      </c>
      <c r="AQ134" s="30">
        <f t="shared" si="109"/>
        <v>0</v>
      </c>
      <c r="AR134" s="30">
        <f t="shared" si="109"/>
        <v>0</v>
      </c>
      <c r="AS134" s="30">
        <v>0</v>
      </c>
      <c r="AT134" s="30">
        <f t="shared" si="110"/>
        <v>0</v>
      </c>
      <c r="AU134" s="30">
        <f t="shared" si="110"/>
        <v>0</v>
      </c>
      <c r="AV134" s="30">
        <f t="shared" si="110"/>
        <v>0</v>
      </c>
      <c r="AW134" s="30">
        <f t="shared" si="110"/>
        <v>0</v>
      </c>
      <c r="AX134" s="30">
        <f t="shared" si="110"/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f t="shared" si="111"/>
        <v>0</v>
      </c>
      <c r="BD134" s="30">
        <f t="shared" si="111"/>
        <v>0</v>
      </c>
      <c r="BE134" s="30">
        <v>0</v>
      </c>
      <c r="BF134" s="30">
        <v>0</v>
      </c>
      <c r="BG134" s="30">
        <f t="shared" si="112"/>
        <v>132</v>
      </c>
      <c r="BH134" s="30">
        <f t="shared" si="112"/>
        <v>0</v>
      </c>
      <c r="BI134" s="30">
        <f t="shared" si="112"/>
        <v>0</v>
      </c>
      <c r="BJ134" s="30">
        <f t="shared" si="112"/>
        <v>0</v>
      </c>
      <c r="BK134" s="30">
        <v>0</v>
      </c>
      <c r="BL134" s="30">
        <f t="shared" si="113"/>
        <v>0</v>
      </c>
      <c r="BM134" s="30">
        <v>0</v>
      </c>
      <c r="BN134" s="30">
        <f t="shared" si="114"/>
        <v>0</v>
      </c>
      <c r="BO134" s="37"/>
      <c r="BP134" s="37"/>
      <c r="BQ134" s="37"/>
      <c r="BR134" s="30"/>
      <c r="BS134" s="30"/>
      <c r="BT134" s="30"/>
      <c r="BU134" s="30"/>
      <c r="BV134" s="34"/>
      <c r="BW134" s="34"/>
      <c r="BX134" s="34"/>
      <c r="BY134" s="34"/>
      <c r="BZ134" s="34"/>
      <c r="CA134" s="34"/>
    </row>
    <row r="135" spans="1:79" x14ac:dyDescent="0.25">
      <c r="A135" t="s">
        <v>428</v>
      </c>
      <c r="B135" s="8" t="s">
        <v>734</v>
      </c>
      <c r="C135" s="8" t="s">
        <v>90</v>
      </c>
      <c r="D135" s="6">
        <f t="shared" si="43"/>
        <v>132</v>
      </c>
      <c r="AE135" s="1">
        <v>44</v>
      </c>
      <c r="AF135" s="1"/>
      <c r="AK135" s="30">
        <f t="shared" si="108"/>
        <v>0</v>
      </c>
      <c r="AL135" s="30">
        <f t="shared" si="108"/>
        <v>0</v>
      </c>
      <c r="AM135" s="30">
        <v>0</v>
      </c>
      <c r="AN135" s="30">
        <f t="shared" si="109"/>
        <v>0</v>
      </c>
      <c r="AO135" s="30">
        <f t="shared" si="109"/>
        <v>0</v>
      </c>
      <c r="AP135" s="30">
        <f t="shared" si="109"/>
        <v>0</v>
      </c>
      <c r="AQ135" s="30">
        <f t="shared" si="109"/>
        <v>0</v>
      </c>
      <c r="AR135" s="30">
        <f t="shared" si="109"/>
        <v>0</v>
      </c>
      <c r="AS135" s="30">
        <v>0</v>
      </c>
      <c r="AT135" s="30">
        <f t="shared" si="110"/>
        <v>0</v>
      </c>
      <c r="AU135" s="30">
        <f t="shared" si="110"/>
        <v>0</v>
      </c>
      <c r="AV135" s="30">
        <f t="shared" si="110"/>
        <v>0</v>
      </c>
      <c r="AW135" s="30">
        <f t="shared" si="110"/>
        <v>0</v>
      </c>
      <c r="AX135" s="30">
        <f t="shared" si="110"/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f t="shared" si="111"/>
        <v>0</v>
      </c>
      <c r="BD135" s="30">
        <f t="shared" si="111"/>
        <v>0</v>
      </c>
      <c r="BE135" s="30">
        <v>0</v>
      </c>
      <c r="BF135" s="30">
        <v>0</v>
      </c>
      <c r="BG135" s="30">
        <f t="shared" si="112"/>
        <v>0</v>
      </c>
      <c r="BH135" s="30">
        <f t="shared" si="112"/>
        <v>0</v>
      </c>
      <c r="BI135" s="30">
        <f t="shared" si="112"/>
        <v>0</v>
      </c>
      <c r="BJ135" s="30">
        <f t="shared" si="112"/>
        <v>132</v>
      </c>
      <c r="BK135" s="30">
        <v>0</v>
      </c>
      <c r="BL135" s="30">
        <f t="shared" si="113"/>
        <v>0</v>
      </c>
      <c r="BM135" s="30">
        <v>0</v>
      </c>
      <c r="BN135" s="30">
        <f t="shared" si="114"/>
        <v>0</v>
      </c>
      <c r="BO135" s="37"/>
      <c r="BP135" s="37"/>
      <c r="BQ135" s="37"/>
      <c r="BR135" s="30"/>
      <c r="BS135" s="30"/>
      <c r="BT135" s="30"/>
      <c r="BU135" s="30"/>
      <c r="BV135" s="34"/>
      <c r="BW135" s="34"/>
      <c r="BX135" s="34"/>
      <c r="BY135" s="34"/>
      <c r="BZ135" s="34"/>
      <c r="CA135" s="34"/>
    </row>
    <row r="136" spans="1:79" x14ac:dyDescent="0.25">
      <c r="A136" t="s">
        <v>429</v>
      </c>
      <c r="B136" t="s">
        <v>952</v>
      </c>
      <c r="C136" t="s">
        <v>37</v>
      </c>
      <c r="D136" s="6">
        <f t="shared" si="43"/>
        <v>132</v>
      </c>
      <c r="BO136" s="38"/>
      <c r="BP136" s="38"/>
      <c r="BQ136" s="38"/>
      <c r="BW136" s="34">
        <v>132</v>
      </c>
      <c r="BX136" s="34"/>
      <c r="BY136" s="34"/>
      <c r="BZ136" s="34"/>
      <c r="CA136" s="34"/>
    </row>
    <row r="137" spans="1:79" x14ac:dyDescent="0.25">
      <c r="A137" t="s">
        <v>430</v>
      </c>
      <c r="B137" s="8" t="s">
        <v>313</v>
      </c>
      <c r="C137" s="8" t="s">
        <v>46</v>
      </c>
      <c r="D137" s="6">
        <f t="shared" ref="D137:D200" si="115">SUM(AK137:CJ137)</f>
        <v>128</v>
      </c>
      <c r="L137" s="1">
        <v>32</v>
      </c>
      <c r="AE137" s="4"/>
      <c r="AF137" s="4"/>
      <c r="AK137" s="30">
        <f t="shared" ref="AK137:AL144" si="116">IF(AK$7="A1",4*F137+200,IF(AK$7="A2",3*F137,IF(AK$7="B",3*F137,4*F137)))</f>
        <v>0</v>
      </c>
      <c r="AL137" s="30">
        <f t="shared" si="116"/>
        <v>0</v>
      </c>
      <c r="AM137" s="30">
        <v>0</v>
      </c>
      <c r="AN137" s="30">
        <f t="shared" ref="AN137:AR144" si="117">IF(AN$7="A1",4*I137+200,IF(AN$7="A2",3*I137,IF(AN$7="B",3*I137,4*I137)))</f>
        <v>0</v>
      </c>
      <c r="AO137" s="30">
        <f t="shared" si="117"/>
        <v>0</v>
      </c>
      <c r="AP137" s="30">
        <f t="shared" si="117"/>
        <v>0</v>
      </c>
      <c r="AQ137" s="30">
        <f t="shared" si="117"/>
        <v>128</v>
      </c>
      <c r="AR137" s="30">
        <f t="shared" si="117"/>
        <v>0</v>
      </c>
      <c r="AS137" s="30">
        <v>0</v>
      </c>
      <c r="AT137" s="30">
        <f t="shared" ref="AT137:AX144" si="118">IF(AT$7="A1",4*O137+200,IF(AT$7="A2",3*O137,IF(AT$7="B",3*O137,4*O137)))</f>
        <v>0</v>
      </c>
      <c r="AU137" s="30">
        <f t="shared" si="118"/>
        <v>0</v>
      </c>
      <c r="AV137" s="30">
        <f t="shared" si="118"/>
        <v>0</v>
      </c>
      <c r="AW137" s="30">
        <f t="shared" si="118"/>
        <v>0</v>
      </c>
      <c r="AX137" s="30">
        <f t="shared" si="118"/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f t="shared" ref="BC137:BD144" si="119">IF(BC$7="A1",4*X137+200,IF(BC$7="A2",3*X137,IF(BC$7="B",3*X137,4*X137)))</f>
        <v>0</v>
      </c>
      <c r="BD137" s="30">
        <f t="shared" si="119"/>
        <v>0</v>
      </c>
      <c r="BE137" s="30">
        <v>0</v>
      </c>
      <c r="BF137" s="30">
        <v>0</v>
      </c>
      <c r="BG137" s="30">
        <f t="shared" ref="BG137:BJ144" si="120">IF(BG$7="A1",4*AB137+200,IF(BG$7="A2",3*AB137,IF(BG$7="B",3*AB137,4*AB137)))</f>
        <v>0</v>
      </c>
      <c r="BH137" s="30">
        <f t="shared" si="120"/>
        <v>0</v>
      </c>
      <c r="BI137" s="30">
        <f t="shared" si="120"/>
        <v>0</v>
      </c>
      <c r="BJ137" s="30">
        <f t="shared" si="120"/>
        <v>0</v>
      </c>
      <c r="BK137" s="30">
        <v>0</v>
      </c>
      <c r="BL137" s="30">
        <f t="shared" ref="BL137:BL144" si="121">IF(BL$7="A1",4*AG137+200,IF(BL$7="A2",3*AG137,IF(BL$7="B",3*AG137,4*AG137)))</f>
        <v>0</v>
      </c>
      <c r="BM137" s="30">
        <v>0</v>
      </c>
      <c r="BN137" s="30">
        <f t="shared" ref="BN137:BN144" si="122">IF(BN$7="A1",4*AI137+200,IF(BN$7="A2",3*AI137,IF(BN$7="B",3*AI137,4*AI137)))</f>
        <v>0</v>
      </c>
      <c r="BO137" s="37"/>
      <c r="BP137" s="37"/>
      <c r="BQ137" s="37"/>
      <c r="BR137" s="30"/>
      <c r="BS137" s="30"/>
      <c r="BT137" s="30"/>
      <c r="BU137" s="30"/>
      <c r="BV137" s="34"/>
      <c r="BW137" s="34"/>
      <c r="BX137" s="34"/>
      <c r="BY137" s="34"/>
      <c r="BZ137" s="34"/>
      <c r="CA137" s="34"/>
    </row>
    <row r="138" spans="1:79" x14ac:dyDescent="0.25">
      <c r="A138" t="s">
        <v>431</v>
      </c>
      <c r="B138" s="8" t="s">
        <v>577</v>
      </c>
      <c r="C138" s="8" t="s">
        <v>38</v>
      </c>
      <c r="D138" s="6">
        <f t="shared" si="115"/>
        <v>128</v>
      </c>
      <c r="S138" s="4">
        <v>32</v>
      </c>
      <c r="AE138" s="4"/>
      <c r="AF138" s="4"/>
      <c r="AK138" s="30">
        <f t="shared" si="116"/>
        <v>0</v>
      </c>
      <c r="AL138" s="30">
        <f t="shared" si="116"/>
        <v>0</v>
      </c>
      <c r="AM138" s="30">
        <v>0</v>
      </c>
      <c r="AN138" s="30">
        <f t="shared" si="117"/>
        <v>0</v>
      </c>
      <c r="AO138" s="30">
        <f t="shared" si="117"/>
        <v>0</v>
      </c>
      <c r="AP138" s="30">
        <f t="shared" si="117"/>
        <v>0</v>
      </c>
      <c r="AQ138" s="30">
        <f t="shared" si="117"/>
        <v>0</v>
      </c>
      <c r="AR138" s="30">
        <f t="shared" si="117"/>
        <v>0</v>
      </c>
      <c r="AS138" s="30">
        <v>0</v>
      </c>
      <c r="AT138" s="30">
        <f t="shared" si="118"/>
        <v>0</v>
      </c>
      <c r="AU138" s="30">
        <f t="shared" si="118"/>
        <v>0</v>
      </c>
      <c r="AV138" s="30">
        <f t="shared" si="118"/>
        <v>0</v>
      </c>
      <c r="AW138" s="30">
        <f t="shared" si="118"/>
        <v>0</v>
      </c>
      <c r="AX138" s="30">
        <f t="shared" si="118"/>
        <v>128</v>
      </c>
      <c r="AY138" s="30">
        <v>0</v>
      </c>
      <c r="AZ138" s="30">
        <v>0</v>
      </c>
      <c r="BA138" s="30">
        <v>0</v>
      </c>
      <c r="BB138" s="30">
        <v>0</v>
      </c>
      <c r="BC138" s="30">
        <f t="shared" si="119"/>
        <v>0</v>
      </c>
      <c r="BD138" s="30">
        <f t="shared" si="119"/>
        <v>0</v>
      </c>
      <c r="BE138" s="30">
        <v>0</v>
      </c>
      <c r="BF138" s="30">
        <v>0</v>
      </c>
      <c r="BG138" s="30">
        <f t="shared" si="120"/>
        <v>0</v>
      </c>
      <c r="BH138" s="30">
        <f t="shared" si="120"/>
        <v>0</v>
      </c>
      <c r="BI138" s="30">
        <f t="shared" si="120"/>
        <v>0</v>
      </c>
      <c r="BJ138" s="30">
        <f t="shared" si="120"/>
        <v>0</v>
      </c>
      <c r="BK138" s="30">
        <v>0</v>
      </c>
      <c r="BL138" s="30">
        <f t="shared" si="121"/>
        <v>0</v>
      </c>
      <c r="BM138" s="30">
        <v>0</v>
      </c>
      <c r="BN138" s="30">
        <f t="shared" si="122"/>
        <v>0</v>
      </c>
      <c r="BO138" s="37"/>
      <c r="BP138" s="37"/>
      <c r="BQ138" s="37"/>
      <c r="BR138" s="30"/>
      <c r="BS138" s="30"/>
      <c r="BT138" s="30"/>
      <c r="BU138" s="30"/>
      <c r="BV138" s="34"/>
      <c r="BW138" s="34"/>
      <c r="BX138" s="34"/>
      <c r="BY138" s="34"/>
      <c r="BZ138" s="34"/>
      <c r="CA138" s="34"/>
    </row>
    <row r="139" spans="1:79" x14ac:dyDescent="0.25">
      <c r="A139" t="s">
        <v>432</v>
      </c>
      <c r="B139" s="8" t="s">
        <v>22</v>
      </c>
      <c r="C139" s="8" t="s">
        <v>45</v>
      </c>
      <c r="D139" s="6">
        <f t="shared" si="115"/>
        <v>120</v>
      </c>
      <c r="G139" s="1">
        <v>40</v>
      </c>
      <c r="AE139" s="4"/>
      <c r="AF139" s="4"/>
      <c r="AK139" s="30">
        <f t="shared" si="116"/>
        <v>0</v>
      </c>
      <c r="AL139" s="30">
        <f t="shared" si="116"/>
        <v>120</v>
      </c>
      <c r="AM139" s="30">
        <v>0</v>
      </c>
      <c r="AN139" s="30">
        <f t="shared" si="117"/>
        <v>0</v>
      </c>
      <c r="AO139" s="30">
        <f t="shared" si="117"/>
        <v>0</v>
      </c>
      <c r="AP139" s="30">
        <f t="shared" si="117"/>
        <v>0</v>
      </c>
      <c r="AQ139" s="30">
        <f t="shared" si="117"/>
        <v>0</v>
      </c>
      <c r="AR139" s="30">
        <f t="shared" si="117"/>
        <v>0</v>
      </c>
      <c r="AS139" s="30">
        <v>0</v>
      </c>
      <c r="AT139" s="30">
        <f t="shared" si="118"/>
        <v>0</v>
      </c>
      <c r="AU139" s="30">
        <f t="shared" si="118"/>
        <v>0</v>
      </c>
      <c r="AV139" s="30">
        <f t="shared" si="118"/>
        <v>0</v>
      </c>
      <c r="AW139" s="30">
        <f t="shared" si="118"/>
        <v>0</v>
      </c>
      <c r="AX139" s="30">
        <f t="shared" si="118"/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f t="shared" si="119"/>
        <v>0</v>
      </c>
      <c r="BD139" s="30">
        <f t="shared" si="119"/>
        <v>0</v>
      </c>
      <c r="BE139" s="30">
        <v>0</v>
      </c>
      <c r="BF139" s="30">
        <v>0</v>
      </c>
      <c r="BG139" s="30">
        <f t="shared" si="120"/>
        <v>0</v>
      </c>
      <c r="BH139" s="30">
        <f t="shared" si="120"/>
        <v>0</v>
      </c>
      <c r="BI139" s="30">
        <f t="shared" si="120"/>
        <v>0</v>
      </c>
      <c r="BJ139" s="30">
        <f t="shared" si="120"/>
        <v>0</v>
      </c>
      <c r="BK139" s="30">
        <v>0</v>
      </c>
      <c r="BL139" s="30">
        <f t="shared" si="121"/>
        <v>0</v>
      </c>
      <c r="BM139" s="30">
        <v>0</v>
      </c>
      <c r="BN139" s="30">
        <f t="shared" si="122"/>
        <v>0</v>
      </c>
      <c r="BO139" s="37"/>
      <c r="BP139" s="37"/>
      <c r="BQ139" s="37"/>
      <c r="BR139" s="30"/>
      <c r="BS139" s="30"/>
      <c r="BT139" s="30"/>
      <c r="BU139" s="30"/>
      <c r="BV139" s="34"/>
      <c r="BW139" s="34"/>
      <c r="BX139" s="34"/>
      <c r="BY139" s="34"/>
      <c r="BZ139" s="34"/>
      <c r="CA139" s="34"/>
    </row>
    <row r="140" spans="1:79" x14ac:dyDescent="0.25">
      <c r="A140" t="s">
        <v>433</v>
      </c>
      <c r="B140" s="8" t="s">
        <v>210</v>
      </c>
      <c r="C140" s="8" t="s">
        <v>211</v>
      </c>
      <c r="D140" s="6">
        <f t="shared" si="115"/>
        <v>120</v>
      </c>
      <c r="J140" s="4">
        <v>40</v>
      </c>
      <c r="AE140" s="4"/>
      <c r="AF140" s="4"/>
      <c r="AK140" s="30">
        <f t="shared" si="116"/>
        <v>0</v>
      </c>
      <c r="AL140" s="30">
        <f t="shared" si="116"/>
        <v>0</v>
      </c>
      <c r="AM140" s="30">
        <v>0</v>
      </c>
      <c r="AN140" s="30">
        <f t="shared" si="117"/>
        <v>0</v>
      </c>
      <c r="AO140" s="30">
        <f t="shared" si="117"/>
        <v>120</v>
      </c>
      <c r="AP140" s="30">
        <f t="shared" si="117"/>
        <v>0</v>
      </c>
      <c r="AQ140" s="30">
        <f t="shared" si="117"/>
        <v>0</v>
      </c>
      <c r="AR140" s="30">
        <f t="shared" si="117"/>
        <v>0</v>
      </c>
      <c r="AS140" s="30">
        <v>0</v>
      </c>
      <c r="AT140" s="30">
        <f t="shared" si="118"/>
        <v>0</v>
      </c>
      <c r="AU140" s="30">
        <f t="shared" si="118"/>
        <v>0</v>
      </c>
      <c r="AV140" s="30">
        <f t="shared" si="118"/>
        <v>0</v>
      </c>
      <c r="AW140" s="30">
        <f t="shared" si="118"/>
        <v>0</v>
      </c>
      <c r="AX140" s="30">
        <f t="shared" si="118"/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f t="shared" si="119"/>
        <v>0</v>
      </c>
      <c r="BD140" s="30">
        <f t="shared" si="119"/>
        <v>0</v>
      </c>
      <c r="BE140" s="30">
        <v>0</v>
      </c>
      <c r="BF140" s="30">
        <v>0</v>
      </c>
      <c r="BG140" s="30">
        <f t="shared" si="120"/>
        <v>0</v>
      </c>
      <c r="BH140" s="30">
        <f t="shared" si="120"/>
        <v>0</v>
      </c>
      <c r="BI140" s="30">
        <f t="shared" si="120"/>
        <v>0</v>
      </c>
      <c r="BJ140" s="30">
        <f t="shared" si="120"/>
        <v>0</v>
      </c>
      <c r="BK140" s="30">
        <v>0</v>
      </c>
      <c r="BL140" s="30">
        <f t="shared" si="121"/>
        <v>0</v>
      </c>
      <c r="BM140" s="30">
        <v>0</v>
      </c>
      <c r="BN140" s="30">
        <f t="shared" si="122"/>
        <v>0</v>
      </c>
      <c r="BO140" s="37"/>
      <c r="BP140" s="37"/>
      <c r="BQ140" s="37"/>
      <c r="BR140" s="30"/>
      <c r="BS140" s="30"/>
      <c r="BT140" s="30"/>
      <c r="BU140" s="30"/>
      <c r="BV140" s="34"/>
      <c r="BW140" s="34"/>
      <c r="BX140" s="34"/>
      <c r="BY140" s="34"/>
      <c r="BZ140" s="34"/>
      <c r="CA140" s="34"/>
    </row>
    <row r="141" spans="1:79" x14ac:dyDescent="0.25">
      <c r="A141" t="s">
        <v>434</v>
      </c>
      <c r="B141" s="8" t="s">
        <v>735</v>
      </c>
      <c r="C141" s="8" t="s">
        <v>39</v>
      </c>
      <c r="D141" s="6">
        <f t="shared" si="115"/>
        <v>120</v>
      </c>
      <c r="AE141" s="1">
        <v>40</v>
      </c>
      <c r="AF141" s="1"/>
      <c r="AK141" s="30">
        <f t="shared" si="116"/>
        <v>0</v>
      </c>
      <c r="AL141" s="30">
        <f t="shared" si="116"/>
        <v>0</v>
      </c>
      <c r="AM141" s="30">
        <v>0</v>
      </c>
      <c r="AN141" s="30">
        <f t="shared" si="117"/>
        <v>0</v>
      </c>
      <c r="AO141" s="30">
        <f t="shared" si="117"/>
        <v>0</v>
      </c>
      <c r="AP141" s="30">
        <f t="shared" si="117"/>
        <v>0</v>
      </c>
      <c r="AQ141" s="30">
        <f t="shared" si="117"/>
        <v>0</v>
      </c>
      <c r="AR141" s="30">
        <f t="shared" si="117"/>
        <v>0</v>
      </c>
      <c r="AS141" s="30">
        <v>0</v>
      </c>
      <c r="AT141" s="30">
        <f t="shared" si="118"/>
        <v>0</v>
      </c>
      <c r="AU141" s="30">
        <f t="shared" si="118"/>
        <v>0</v>
      </c>
      <c r="AV141" s="30">
        <f t="shared" si="118"/>
        <v>0</v>
      </c>
      <c r="AW141" s="30">
        <f t="shared" si="118"/>
        <v>0</v>
      </c>
      <c r="AX141" s="30">
        <f t="shared" si="118"/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f t="shared" si="119"/>
        <v>0</v>
      </c>
      <c r="BD141" s="30">
        <f t="shared" si="119"/>
        <v>0</v>
      </c>
      <c r="BE141" s="30">
        <v>0</v>
      </c>
      <c r="BF141" s="30">
        <v>0</v>
      </c>
      <c r="BG141" s="30">
        <f t="shared" si="120"/>
        <v>0</v>
      </c>
      <c r="BH141" s="30">
        <f t="shared" si="120"/>
        <v>0</v>
      </c>
      <c r="BI141" s="30">
        <f t="shared" si="120"/>
        <v>0</v>
      </c>
      <c r="BJ141" s="30">
        <f t="shared" si="120"/>
        <v>120</v>
      </c>
      <c r="BK141" s="30">
        <v>0</v>
      </c>
      <c r="BL141" s="30">
        <f t="shared" si="121"/>
        <v>0</v>
      </c>
      <c r="BM141" s="30">
        <v>0</v>
      </c>
      <c r="BN141" s="30">
        <f t="shared" si="122"/>
        <v>0</v>
      </c>
      <c r="BO141" s="37"/>
      <c r="BP141" s="37"/>
      <c r="BQ141" s="37"/>
      <c r="BR141" s="30"/>
      <c r="BS141" s="30"/>
      <c r="BT141" s="30"/>
      <c r="BU141" s="30"/>
      <c r="BV141" s="34"/>
      <c r="BW141" s="34"/>
      <c r="BX141" s="34"/>
      <c r="BY141" s="34"/>
      <c r="BZ141" s="34"/>
      <c r="CA141" s="34"/>
    </row>
    <row r="142" spans="1:79" x14ac:dyDescent="0.25">
      <c r="A142" t="s">
        <v>435</v>
      </c>
      <c r="B142" s="8" t="s">
        <v>314</v>
      </c>
      <c r="C142" s="8" t="s">
        <v>46</v>
      </c>
      <c r="D142" s="6">
        <f t="shared" si="115"/>
        <v>120</v>
      </c>
      <c r="L142" s="1">
        <v>30</v>
      </c>
      <c r="AE142" s="4"/>
      <c r="AF142" s="4"/>
      <c r="AK142" s="30">
        <f t="shared" si="116"/>
        <v>0</v>
      </c>
      <c r="AL142" s="30">
        <f t="shared" si="116"/>
        <v>0</v>
      </c>
      <c r="AM142" s="30">
        <v>0</v>
      </c>
      <c r="AN142" s="30">
        <f t="shared" si="117"/>
        <v>0</v>
      </c>
      <c r="AO142" s="30">
        <f t="shared" si="117"/>
        <v>0</v>
      </c>
      <c r="AP142" s="30">
        <f t="shared" si="117"/>
        <v>0</v>
      </c>
      <c r="AQ142" s="30">
        <f t="shared" si="117"/>
        <v>120</v>
      </c>
      <c r="AR142" s="30">
        <f t="shared" si="117"/>
        <v>0</v>
      </c>
      <c r="AS142" s="30">
        <v>0</v>
      </c>
      <c r="AT142" s="30">
        <f t="shared" si="118"/>
        <v>0</v>
      </c>
      <c r="AU142" s="30">
        <f t="shared" si="118"/>
        <v>0</v>
      </c>
      <c r="AV142" s="30">
        <f t="shared" si="118"/>
        <v>0</v>
      </c>
      <c r="AW142" s="30">
        <f t="shared" si="118"/>
        <v>0</v>
      </c>
      <c r="AX142" s="30">
        <f t="shared" si="118"/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f t="shared" si="119"/>
        <v>0</v>
      </c>
      <c r="BD142" s="30">
        <f t="shared" si="119"/>
        <v>0</v>
      </c>
      <c r="BE142" s="30">
        <v>0</v>
      </c>
      <c r="BF142" s="30">
        <v>0</v>
      </c>
      <c r="BG142" s="30">
        <f t="shared" si="120"/>
        <v>0</v>
      </c>
      <c r="BH142" s="30">
        <f t="shared" si="120"/>
        <v>0</v>
      </c>
      <c r="BI142" s="30">
        <f t="shared" si="120"/>
        <v>0</v>
      </c>
      <c r="BJ142" s="30">
        <f t="shared" si="120"/>
        <v>0</v>
      </c>
      <c r="BK142" s="30">
        <v>0</v>
      </c>
      <c r="BL142" s="30">
        <f t="shared" si="121"/>
        <v>0</v>
      </c>
      <c r="BM142" s="30">
        <v>0</v>
      </c>
      <c r="BN142" s="30">
        <f t="shared" si="122"/>
        <v>0</v>
      </c>
      <c r="BO142" s="37"/>
      <c r="BP142" s="37"/>
      <c r="BQ142" s="37"/>
      <c r="BR142" s="30"/>
      <c r="BS142" s="30"/>
      <c r="BT142" s="30"/>
      <c r="BU142" s="30"/>
      <c r="BV142" s="34"/>
      <c r="BW142" s="34"/>
      <c r="BX142" s="34"/>
      <c r="BY142" s="34"/>
      <c r="BZ142" s="34"/>
      <c r="CA142" s="34"/>
    </row>
    <row r="143" spans="1:79" x14ac:dyDescent="0.25">
      <c r="A143" t="s">
        <v>436</v>
      </c>
      <c r="B143" s="8" t="s">
        <v>399</v>
      </c>
      <c r="C143" s="8" t="s">
        <v>43</v>
      </c>
      <c r="D143" s="6">
        <f t="shared" si="115"/>
        <v>120</v>
      </c>
      <c r="P143" s="4">
        <v>30</v>
      </c>
      <c r="AE143" s="4"/>
      <c r="AF143" s="4"/>
      <c r="AK143" s="30">
        <f t="shared" si="116"/>
        <v>0</v>
      </c>
      <c r="AL143" s="30">
        <f t="shared" si="116"/>
        <v>0</v>
      </c>
      <c r="AM143" s="30">
        <v>0</v>
      </c>
      <c r="AN143" s="30">
        <f t="shared" si="117"/>
        <v>0</v>
      </c>
      <c r="AO143" s="30">
        <f t="shared" si="117"/>
        <v>0</v>
      </c>
      <c r="AP143" s="30">
        <f t="shared" si="117"/>
        <v>0</v>
      </c>
      <c r="AQ143" s="30">
        <f t="shared" si="117"/>
        <v>0</v>
      </c>
      <c r="AR143" s="30">
        <f t="shared" si="117"/>
        <v>0</v>
      </c>
      <c r="AS143" s="30">
        <v>0</v>
      </c>
      <c r="AT143" s="30">
        <f t="shared" si="118"/>
        <v>0</v>
      </c>
      <c r="AU143" s="30">
        <f t="shared" si="118"/>
        <v>120</v>
      </c>
      <c r="AV143" s="30">
        <f t="shared" si="118"/>
        <v>0</v>
      </c>
      <c r="AW143" s="30">
        <f t="shared" si="118"/>
        <v>0</v>
      </c>
      <c r="AX143" s="30">
        <f t="shared" si="118"/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f t="shared" si="119"/>
        <v>0</v>
      </c>
      <c r="BD143" s="30">
        <f t="shared" si="119"/>
        <v>0</v>
      </c>
      <c r="BE143" s="30">
        <v>0</v>
      </c>
      <c r="BF143" s="30">
        <v>0</v>
      </c>
      <c r="BG143" s="30">
        <f t="shared" si="120"/>
        <v>0</v>
      </c>
      <c r="BH143" s="30">
        <f t="shared" si="120"/>
        <v>0</v>
      </c>
      <c r="BI143" s="30">
        <f t="shared" si="120"/>
        <v>0</v>
      </c>
      <c r="BJ143" s="30">
        <f t="shared" si="120"/>
        <v>0</v>
      </c>
      <c r="BK143" s="30">
        <v>0</v>
      </c>
      <c r="BL143" s="30">
        <f t="shared" si="121"/>
        <v>0</v>
      </c>
      <c r="BM143" s="30">
        <v>0</v>
      </c>
      <c r="BN143" s="30">
        <f t="shared" si="122"/>
        <v>0</v>
      </c>
      <c r="BO143" s="37"/>
      <c r="BP143" s="37"/>
      <c r="BQ143" s="37"/>
      <c r="BR143" s="30"/>
      <c r="BS143" s="30"/>
      <c r="BT143" s="30"/>
      <c r="BU143" s="30"/>
      <c r="BV143" s="34"/>
      <c r="BW143" s="34"/>
      <c r="BX143" s="34"/>
      <c r="BY143" s="34"/>
      <c r="BZ143" s="34"/>
      <c r="CA143" s="34"/>
    </row>
    <row r="144" spans="1:79" x14ac:dyDescent="0.25">
      <c r="A144" t="s">
        <v>437</v>
      </c>
      <c r="B144" s="8" t="s">
        <v>495</v>
      </c>
      <c r="C144" s="8" t="s">
        <v>496</v>
      </c>
      <c r="D144" s="6">
        <f t="shared" si="115"/>
        <v>120</v>
      </c>
      <c r="E144" s="1"/>
      <c r="AD144" s="4">
        <v>30</v>
      </c>
      <c r="AE144" s="4"/>
      <c r="AF144" s="4"/>
      <c r="AK144" s="30">
        <f t="shared" si="116"/>
        <v>0</v>
      </c>
      <c r="AL144" s="30">
        <f t="shared" si="116"/>
        <v>0</v>
      </c>
      <c r="AM144" s="30">
        <v>0</v>
      </c>
      <c r="AN144" s="30">
        <f t="shared" si="117"/>
        <v>0</v>
      </c>
      <c r="AO144" s="30">
        <f t="shared" si="117"/>
        <v>0</v>
      </c>
      <c r="AP144" s="30">
        <f t="shared" si="117"/>
        <v>0</v>
      </c>
      <c r="AQ144" s="30">
        <f t="shared" si="117"/>
        <v>0</v>
      </c>
      <c r="AR144" s="30">
        <f t="shared" si="117"/>
        <v>0</v>
      </c>
      <c r="AS144" s="30">
        <v>0</v>
      </c>
      <c r="AT144" s="30">
        <f t="shared" si="118"/>
        <v>0</v>
      </c>
      <c r="AU144" s="30">
        <f t="shared" si="118"/>
        <v>0</v>
      </c>
      <c r="AV144" s="30">
        <f t="shared" si="118"/>
        <v>0</v>
      </c>
      <c r="AW144" s="30">
        <f t="shared" si="118"/>
        <v>0</v>
      </c>
      <c r="AX144" s="30">
        <f t="shared" si="118"/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f t="shared" si="119"/>
        <v>0</v>
      </c>
      <c r="BD144" s="30">
        <f t="shared" si="119"/>
        <v>0</v>
      </c>
      <c r="BE144" s="30">
        <v>0</v>
      </c>
      <c r="BF144" s="30">
        <v>0</v>
      </c>
      <c r="BG144" s="30">
        <f t="shared" si="120"/>
        <v>0</v>
      </c>
      <c r="BH144" s="30">
        <f t="shared" si="120"/>
        <v>0</v>
      </c>
      <c r="BI144" s="30">
        <f t="shared" si="120"/>
        <v>120</v>
      </c>
      <c r="BJ144" s="30">
        <f t="shared" si="120"/>
        <v>0</v>
      </c>
      <c r="BK144" s="30">
        <v>0</v>
      </c>
      <c r="BL144" s="30">
        <f t="shared" si="121"/>
        <v>0</v>
      </c>
      <c r="BM144" s="30">
        <v>0</v>
      </c>
      <c r="BN144" s="30">
        <f t="shared" si="122"/>
        <v>0</v>
      </c>
      <c r="BO144" s="37"/>
      <c r="BP144" s="37"/>
      <c r="BQ144" s="37"/>
      <c r="BR144" s="30"/>
      <c r="BS144" s="30"/>
      <c r="BT144" s="30"/>
      <c r="BU144" s="30"/>
      <c r="BV144" s="34"/>
      <c r="BW144" s="34"/>
      <c r="BX144" s="34"/>
      <c r="BY144" s="34"/>
      <c r="BZ144" s="34"/>
      <c r="CA144" s="34"/>
    </row>
    <row r="145" spans="1:79" x14ac:dyDescent="0.25">
      <c r="A145" t="s">
        <v>438</v>
      </c>
      <c r="B145" s="8" t="s">
        <v>785</v>
      </c>
      <c r="C145" s="8" t="s">
        <v>786</v>
      </c>
      <c r="D145" s="6">
        <f t="shared" si="115"/>
        <v>120</v>
      </c>
      <c r="BZ145" s="34">
        <v>120</v>
      </c>
      <c r="CA145" s="34"/>
    </row>
    <row r="146" spans="1:79" x14ac:dyDescent="0.25">
      <c r="A146" t="s">
        <v>439</v>
      </c>
      <c r="B146" s="8" t="s">
        <v>262</v>
      </c>
      <c r="C146" s="8" t="s">
        <v>276</v>
      </c>
      <c r="D146" s="6">
        <f t="shared" si="115"/>
        <v>112</v>
      </c>
      <c r="K146" s="1">
        <v>28</v>
      </c>
      <c r="AE146" s="4"/>
      <c r="AF146" s="4"/>
      <c r="AK146" s="30">
        <f t="shared" ref="AK146:AL149" si="123">IF(AK$7="A1",4*F146+200,IF(AK$7="A2",3*F146,IF(AK$7="B",3*F146,4*F146)))</f>
        <v>0</v>
      </c>
      <c r="AL146" s="30">
        <f t="shared" si="123"/>
        <v>0</v>
      </c>
      <c r="AM146" s="30">
        <v>0</v>
      </c>
      <c r="AN146" s="30">
        <f t="shared" ref="AN146:AR149" si="124">IF(AN$7="A1",4*I146+200,IF(AN$7="A2",3*I146,IF(AN$7="B",3*I146,4*I146)))</f>
        <v>0</v>
      </c>
      <c r="AO146" s="30">
        <f t="shared" si="124"/>
        <v>0</v>
      </c>
      <c r="AP146" s="30">
        <f t="shared" si="124"/>
        <v>112</v>
      </c>
      <c r="AQ146" s="30">
        <f t="shared" si="124"/>
        <v>0</v>
      </c>
      <c r="AR146" s="30">
        <f t="shared" si="124"/>
        <v>0</v>
      </c>
      <c r="AS146" s="30">
        <v>0</v>
      </c>
      <c r="AT146" s="30">
        <f t="shared" ref="AT146:AX149" si="125">IF(AT$7="A1",4*O146+200,IF(AT$7="A2",3*O146,IF(AT$7="B",3*O146,4*O146)))</f>
        <v>0</v>
      </c>
      <c r="AU146" s="30">
        <f t="shared" si="125"/>
        <v>0</v>
      </c>
      <c r="AV146" s="30">
        <f t="shared" si="125"/>
        <v>0</v>
      </c>
      <c r="AW146" s="30">
        <f t="shared" si="125"/>
        <v>0</v>
      </c>
      <c r="AX146" s="30">
        <f t="shared" si="125"/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f t="shared" ref="BC146:BD149" si="126">IF(BC$7="A1",4*X146+200,IF(BC$7="A2",3*X146,IF(BC$7="B",3*X146,4*X146)))</f>
        <v>0</v>
      </c>
      <c r="BD146" s="30">
        <f t="shared" si="126"/>
        <v>0</v>
      </c>
      <c r="BE146" s="30">
        <v>0</v>
      </c>
      <c r="BF146" s="30">
        <v>0</v>
      </c>
      <c r="BG146" s="30">
        <f t="shared" ref="BG146:BJ149" si="127">IF(BG$7="A1",4*AB146+200,IF(BG$7="A2",3*AB146,IF(BG$7="B",3*AB146,4*AB146)))</f>
        <v>0</v>
      </c>
      <c r="BH146" s="30">
        <f t="shared" si="127"/>
        <v>0</v>
      </c>
      <c r="BI146" s="30">
        <f t="shared" si="127"/>
        <v>0</v>
      </c>
      <c r="BJ146" s="30">
        <f t="shared" si="127"/>
        <v>0</v>
      </c>
      <c r="BK146" s="30">
        <v>0</v>
      </c>
      <c r="BL146" s="30">
        <f>IF(BL$7="A1",4*AG146+200,IF(BL$7="A2",3*AG146,IF(BL$7="B",3*AG146,4*AG146)))</f>
        <v>0</v>
      </c>
      <c r="BM146" s="30">
        <v>0</v>
      </c>
      <c r="BN146" s="30">
        <f>IF(BN$7="A1",4*AI146+200,IF(BN$7="A2",3*AI146,IF(BN$7="B",3*AI146,4*AI146)))</f>
        <v>0</v>
      </c>
      <c r="BO146" s="37"/>
      <c r="BP146" s="37"/>
      <c r="BQ146" s="37"/>
      <c r="BR146" s="30"/>
      <c r="BS146" s="30"/>
      <c r="BT146" s="30"/>
      <c r="BU146" s="30"/>
      <c r="BV146" s="34"/>
      <c r="BW146" s="34"/>
      <c r="BX146" s="34"/>
      <c r="BY146" s="34"/>
      <c r="BZ146" s="34"/>
      <c r="CA146" s="34"/>
    </row>
    <row r="147" spans="1:79" x14ac:dyDescent="0.25">
      <c r="A147" t="s">
        <v>440</v>
      </c>
      <c r="B147" s="8" t="s">
        <v>315</v>
      </c>
      <c r="C147" s="8" t="s">
        <v>46</v>
      </c>
      <c r="D147" s="6">
        <f t="shared" si="115"/>
        <v>112</v>
      </c>
      <c r="L147" s="1">
        <v>28</v>
      </c>
      <c r="AE147" s="4"/>
      <c r="AF147" s="4"/>
      <c r="AK147" s="30">
        <f t="shared" si="123"/>
        <v>0</v>
      </c>
      <c r="AL147" s="30">
        <f t="shared" si="123"/>
        <v>0</v>
      </c>
      <c r="AM147" s="30">
        <v>0</v>
      </c>
      <c r="AN147" s="30">
        <f t="shared" si="124"/>
        <v>0</v>
      </c>
      <c r="AO147" s="30">
        <f t="shared" si="124"/>
        <v>0</v>
      </c>
      <c r="AP147" s="30">
        <f t="shared" si="124"/>
        <v>0</v>
      </c>
      <c r="AQ147" s="30">
        <f t="shared" si="124"/>
        <v>112</v>
      </c>
      <c r="AR147" s="30">
        <f t="shared" si="124"/>
        <v>0</v>
      </c>
      <c r="AS147" s="30">
        <v>0</v>
      </c>
      <c r="AT147" s="30">
        <f t="shared" si="125"/>
        <v>0</v>
      </c>
      <c r="AU147" s="30">
        <f t="shared" si="125"/>
        <v>0</v>
      </c>
      <c r="AV147" s="30">
        <f t="shared" si="125"/>
        <v>0</v>
      </c>
      <c r="AW147" s="30">
        <f t="shared" si="125"/>
        <v>0</v>
      </c>
      <c r="AX147" s="30">
        <f t="shared" si="125"/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f t="shared" si="126"/>
        <v>0</v>
      </c>
      <c r="BD147" s="30">
        <f t="shared" si="126"/>
        <v>0</v>
      </c>
      <c r="BE147" s="30">
        <v>0</v>
      </c>
      <c r="BF147" s="30">
        <v>0</v>
      </c>
      <c r="BG147" s="30">
        <f t="shared" si="127"/>
        <v>0</v>
      </c>
      <c r="BH147" s="30">
        <f t="shared" si="127"/>
        <v>0</v>
      </c>
      <c r="BI147" s="30">
        <f t="shared" si="127"/>
        <v>0</v>
      </c>
      <c r="BJ147" s="30">
        <f t="shared" si="127"/>
        <v>0</v>
      </c>
      <c r="BK147" s="30">
        <v>0</v>
      </c>
      <c r="BL147" s="30">
        <f>IF(BL$7="A1",4*AG147+200,IF(BL$7="A2",3*AG147,IF(BL$7="B",3*AG147,4*AG147)))</f>
        <v>0</v>
      </c>
      <c r="BM147" s="30">
        <v>0</v>
      </c>
      <c r="BN147" s="30">
        <f>IF(BN$7="A1",4*AI147+200,IF(BN$7="A2",3*AI147,IF(BN$7="B",3*AI147,4*AI147)))</f>
        <v>0</v>
      </c>
      <c r="BO147" s="37"/>
      <c r="BP147" s="37"/>
      <c r="BQ147" s="37"/>
      <c r="BR147" s="30"/>
      <c r="BS147" s="30"/>
      <c r="BT147" s="30"/>
      <c r="BU147" s="30"/>
      <c r="BV147" s="34"/>
      <c r="BW147" s="34"/>
      <c r="BX147" s="34"/>
      <c r="BY147" s="34"/>
      <c r="BZ147" s="34"/>
      <c r="CA147" s="34"/>
    </row>
    <row r="148" spans="1:79" x14ac:dyDescent="0.25">
      <c r="A148" t="s">
        <v>441</v>
      </c>
      <c r="B148" s="8" t="s">
        <v>400</v>
      </c>
      <c r="C148" s="8" t="s">
        <v>393</v>
      </c>
      <c r="D148" s="6">
        <f t="shared" si="115"/>
        <v>112</v>
      </c>
      <c r="P148" s="4">
        <v>28</v>
      </c>
      <c r="AE148" s="4"/>
      <c r="AF148" s="4"/>
      <c r="AK148" s="30">
        <f t="shared" si="123"/>
        <v>0</v>
      </c>
      <c r="AL148" s="30">
        <f t="shared" si="123"/>
        <v>0</v>
      </c>
      <c r="AM148" s="30">
        <v>0</v>
      </c>
      <c r="AN148" s="30">
        <f t="shared" si="124"/>
        <v>0</v>
      </c>
      <c r="AO148" s="30">
        <f t="shared" si="124"/>
        <v>0</v>
      </c>
      <c r="AP148" s="30">
        <f t="shared" si="124"/>
        <v>0</v>
      </c>
      <c r="AQ148" s="30">
        <f t="shared" si="124"/>
        <v>0</v>
      </c>
      <c r="AR148" s="30">
        <f t="shared" si="124"/>
        <v>0</v>
      </c>
      <c r="AS148" s="30">
        <v>0</v>
      </c>
      <c r="AT148" s="30">
        <f t="shared" si="125"/>
        <v>0</v>
      </c>
      <c r="AU148" s="30">
        <f t="shared" si="125"/>
        <v>112</v>
      </c>
      <c r="AV148" s="30">
        <f t="shared" si="125"/>
        <v>0</v>
      </c>
      <c r="AW148" s="30">
        <f t="shared" si="125"/>
        <v>0</v>
      </c>
      <c r="AX148" s="30">
        <f t="shared" si="125"/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f t="shared" si="126"/>
        <v>0</v>
      </c>
      <c r="BD148" s="30">
        <f t="shared" si="126"/>
        <v>0</v>
      </c>
      <c r="BE148" s="30">
        <v>0</v>
      </c>
      <c r="BF148" s="30">
        <v>0</v>
      </c>
      <c r="BG148" s="30">
        <f t="shared" si="127"/>
        <v>0</v>
      </c>
      <c r="BH148" s="30">
        <f t="shared" si="127"/>
        <v>0</v>
      </c>
      <c r="BI148" s="30">
        <f t="shared" si="127"/>
        <v>0</v>
      </c>
      <c r="BJ148" s="30">
        <f t="shared" si="127"/>
        <v>0</v>
      </c>
      <c r="BK148" s="30">
        <v>0</v>
      </c>
      <c r="BL148" s="30">
        <f>IF(BL$7="A1",4*AG148+200,IF(BL$7="A2",3*AG148,IF(BL$7="B",3*AG148,4*AG148)))</f>
        <v>0</v>
      </c>
      <c r="BM148" s="30">
        <v>0</v>
      </c>
      <c r="BN148" s="30">
        <f>IF(BN$7="A1",4*AI148+200,IF(BN$7="A2",3*AI148,IF(BN$7="B",3*AI148,4*AI148)))</f>
        <v>0</v>
      </c>
      <c r="BO148" s="37"/>
      <c r="BP148" s="37"/>
      <c r="BQ148" s="37"/>
      <c r="BR148" s="30"/>
      <c r="BS148" s="30"/>
      <c r="BT148" s="30"/>
      <c r="BU148" s="30"/>
      <c r="BV148" s="34"/>
      <c r="BW148" s="34"/>
      <c r="BX148" s="34"/>
      <c r="BY148" s="34"/>
      <c r="BZ148" s="34"/>
      <c r="CA148" s="34"/>
    </row>
    <row r="149" spans="1:79" x14ac:dyDescent="0.25">
      <c r="A149" t="s">
        <v>442</v>
      </c>
      <c r="B149" s="8" t="s">
        <v>688</v>
      </c>
      <c r="C149" s="8" t="s">
        <v>280</v>
      </c>
      <c r="D149" s="6">
        <f t="shared" si="115"/>
        <v>112</v>
      </c>
      <c r="E149" s="1"/>
      <c r="AD149" s="4">
        <v>28</v>
      </c>
      <c r="AE149" s="4"/>
      <c r="AF149" s="4"/>
      <c r="AK149" s="30">
        <f t="shared" si="123"/>
        <v>0</v>
      </c>
      <c r="AL149" s="30">
        <f t="shared" si="123"/>
        <v>0</v>
      </c>
      <c r="AM149" s="30">
        <v>0</v>
      </c>
      <c r="AN149" s="30">
        <f t="shared" si="124"/>
        <v>0</v>
      </c>
      <c r="AO149" s="30">
        <f t="shared" si="124"/>
        <v>0</v>
      </c>
      <c r="AP149" s="30">
        <f t="shared" si="124"/>
        <v>0</v>
      </c>
      <c r="AQ149" s="30">
        <f t="shared" si="124"/>
        <v>0</v>
      </c>
      <c r="AR149" s="30">
        <f t="shared" si="124"/>
        <v>0</v>
      </c>
      <c r="AS149" s="30">
        <v>0</v>
      </c>
      <c r="AT149" s="30">
        <f t="shared" si="125"/>
        <v>0</v>
      </c>
      <c r="AU149" s="30">
        <f t="shared" si="125"/>
        <v>0</v>
      </c>
      <c r="AV149" s="30">
        <f t="shared" si="125"/>
        <v>0</v>
      </c>
      <c r="AW149" s="30">
        <f t="shared" si="125"/>
        <v>0</v>
      </c>
      <c r="AX149" s="30">
        <f t="shared" si="125"/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f t="shared" si="126"/>
        <v>0</v>
      </c>
      <c r="BD149" s="30">
        <f t="shared" si="126"/>
        <v>0</v>
      </c>
      <c r="BE149" s="30">
        <v>0</v>
      </c>
      <c r="BF149" s="30">
        <v>0</v>
      </c>
      <c r="BG149" s="30">
        <f t="shared" si="127"/>
        <v>0</v>
      </c>
      <c r="BH149" s="30">
        <f t="shared" si="127"/>
        <v>0</v>
      </c>
      <c r="BI149" s="30">
        <f t="shared" si="127"/>
        <v>112</v>
      </c>
      <c r="BJ149" s="30">
        <f t="shared" si="127"/>
        <v>0</v>
      </c>
      <c r="BK149" s="30">
        <v>0</v>
      </c>
      <c r="BL149" s="30">
        <f>IF(BL$7="A1",4*AG149+200,IF(BL$7="A2",3*AG149,IF(BL$7="B",3*AG149,4*AG149)))</f>
        <v>0</v>
      </c>
      <c r="BM149" s="30">
        <v>0</v>
      </c>
      <c r="BN149" s="30">
        <f>IF(BN$7="A1",4*AI149+200,IF(BN$7="A2",3*AI149,IF(BN$7="B",3*AI149,4*AI149)))</f>
        <v>0</v>
      </c>
      <c r="BO149" s="37"/>
      <c r="BP149" s="37"/>
      <c r="BQ149" s="37"/>
      <c r="BR149" s="30"/>
      <c r="BS149" s="30"/>
      <c r="BT149" s="30"/>
      <c r="BU149" s="30"/>
      <c r="BV149" s="34"/>
      <c r="BW149" s="34"/>
      <c r="BX149" s="34"/>
      <c r="BY149" s="34"/>
      <c r="BZ149" s="34"/>
      <c r="CA149" s="34"/>
    </row>
    <row r="150" spans="1:79" x14ac:dyDescent="0.25">
      <c r="A150" t="s">
        <v>443</v>
      </c>
      <c r="B150" t="s">
        <v>927</v>
      </c>
      <c r="C150" t="s">
        <v>38</v>
      </c>
      <c r="D150" s="6">
        <f t="shared" si="115"/>
        <v>112</v>
      </c>
      <c r="BO150" s="38"/>
      <c r="BP150" s="38"/>
      <c r="BQ150" s="38"/>
      <c r="BV150" s="34">
        <v>112</v>
      </c>
      <c r="BW150" s="34"/>
      <c r="BX150" s="34"/>
      <c r="BY150" s="34"/>
      <c r="BZ150" s="34"/>
      <c r="CA150" s="34"/>
    </row>
    <row r="151" spans="1:79" x14ac:dyDescent="0.25">
      <c r="A151" t="s">
        <v>444</v>
      </c>
      <c r="B151" t="s">
        <v>997</v>
      </c>
      <c r="C151" t="s">
        <v>998</v>
      </c>
      <c r="D151" s="6">
        <f t="shared" si="115"/>
        <v>112</v>
      </c>
      <c r="BZ151" s="34">
        <v>112</v>
      </c>
      <c r="CA151" s="34"/>
    </row>
    <row r="152" spans="1:79" x14ac:dyDescent="0.25">
      <c r="A152" t="s">
        <v>445</v>
      </c>
      <c r="B152" s="8" t="s">
        <v>519</v>
      </c>
      <c r="C152" s="8" t="s">
        <v>51</v>
      </c>
      <c r="D152" s="6">
        <f t="shared" si="115"/>
        <v>108</v>
      </c>
      <c r="R152" s="4">
        <v>36</v>
      </c>
      <c r="AE152" s="4"/>
      <c r="AF152" s="4"/>
      <c r="AK152" s="30">
        <f t="shared" ref="AK152:AL156" si="128">IF(AK$7="A1",4*F152+200,IF(AK$7="A2",3*F152,IF(AK$7="B",3*F152,4*F152)))</f>
        <v>0</v>
      </c>
      <c r="AL152" s="30">
        <f t="shared" si="128"/>
        <v>0</v>
      </c>
      <c r="AM152" s="30">
        <v>0</v>
      </c>
      <c r="AN152" s="30">
        <f t="shared" ref="AN152:AR156" si="129">IF(AN$7="A1",4*I152+200,IF(AN$7="A2",3*I152,IF(AN$7="B",3*I152,4*I152)))</f>
        <v>0</v>
      </c>
      <c r="AO152" s="30">
        <f t="shared" si="129"/>
        <v>0</v>
      </c>
      <c r="AP152" s="30">
        <f t="shared" si="129"/>
        <v>0</v>
      </c>
      <c r="AQ152" s="30">
        <f t="shared" si="129"/>
        <v>0</v>
      </c>
      <c r="AR152" s="30">
        <f t="shared" si="129"/>
        <v>0</v>
      </c>
      <c r="AS152" s="30">
        <v>0</v>
      </c>
      <c r="AT152" s="30">
        <f t="shared" ref="AT152:AX156" si="130">IF(AT$7="A1",4*O152+200,IF(AT$7="A2",3*O152,IF(AT$7="B",3*O152,4*O152)))</f>
        <v>0</v>
      </c>
      <c r="AU152" s="30">
        <f t="shared" si="130"/>
        <v>0</v>
      </c>
      <c r="AV152" s="30">
        <f t="shared" si="130"/>
        <v>0</v>
      </c>
      <c r="AW152" s="30">
        <f t="shared" si="130"/>
        <v>108</v>
      </c>
      <c r="AX152" s="30">
        <f t="shared" si="130"/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f t="shared" ref="BC152:BD156" si="131">IF(BC$7="A1",4*X152+200,IF(BC$7="A2",3*X152,IF(BC$7="B",3*X152,4*X152)))</f>
        <v>0</v>
      </c>
      <c r="BD152" s="30">
        <f t="shared" si="131"/>
        <v>0</v>
      </c>
      <c r="BE152" s="30">
        <v>0</v>
      </c>
      <c r="BF152" s="30">
        <v>0</v>
      </c>
      <c r="BG152" s="30">
        <f t="shared" ref="BG152:BJ156" si="132">IF(BG$7="A1",4*AB152+200,IF(BG$7="A2",3*AB152,IF(BG$7="B",3*AB152,4*AB152)))</f>
        <v>0</v>
      </c>
      <c r="BH152" s="30">
        <f t="shared" si="132"/>
        <v>0</v>
      </c>
      <c r="BI152" s="30">
        <f t="shared" si="132"/>
        <v>0</v>
      </c>
      <c r="BJ152" s="30">
        <f t="shared" si="132"/>
        <v>0</v>
      </c>
      <c r="BK152" s="30">
        <v>0</v>
      </c>
      <c r="BL152" s="30">
        <f>IF(BL$7="A1",4*AG152+200,IF(BL$7="A2",3*AG152,IF(BL$7="B",3*AG152,4*AG152)))</f>
        <v>0</v>
      </c>
      <c r="BM152" s="30">
        <v>0</v>
      </c>
      <c r="BN152" s="30">
        <f>IF(BN$7="A1",4*AI152+200,IF(BN$7="A2",3*AI152,IF(BN$7="B",3*AI152,4*AI152)))</f>
        <v>0</v>
      </c>
      <c r="BO152" s="37"/>
      <c r="BP152" s="37"/>
      <c r="BQ152" s="37"/>
      <c r="BR152" s="30"/>
      <c r="BS152" s="30"/>
      <c r="BT152" s="30"/>
      <c r="BU152" s="30"/>
      <c r="BV152" s="34"/>
      <c r="BW152" s="34"/>
      <c r="BX152" s="34"/>
      <c r="BY152" s="34"/>
      <c r="BZ152" s="34"/>
      <c r="CA152" s="34"/>
    </row>
    <row r="153" spans="1:79" x14ac:dyDescent="0.25">
      <c r="A153" t="s">
        <v>446</v>
      </c>
      <c r="B153" s="8" t="s">
        <v>736</v>
      </c>
      <c r="C153" s="8" t="s">
        <v>737</v>
      </c>
      <c r="D153" s="6">
        <f t="shared" si="115"/>
        <v>108</v>
      </c>
      <c r="AE153" s="1">
        <v>36</v>
      </c>
      <c r="AF153" s="1"/>
      <c r="AK153" s="30">
        <f t="shared" si="128"/>
        <v>0</v>
      </c>
      <c r="AL153" s="30">
        <f t="shared" si="128"/>
        <v>0</v>
      </c>
      <c r="AM153" s="30">
        <v>0</v>
      </c>
      <c r="AN153" s="30">
        <f t="shared" si="129"/>
        <v>0</v>
      </c>
      <c r="AO153" s="30">
        <f t="shared" si="129"/>
        <v>0</v>
      </c>
      <c r="AP153" s="30">
        <f t="shared" si="129"/>
        <v>0</v>
      </c>
      <c r="AQ153" s="30">
        <f t="shared" si="129"/>
        <v>0</v>
      </c>
      <c r="AR153" s="30">
        <f t="shared" si="129"/>
        <v>0</v>
      </c>
      <c r="AS153" s="30">
        <v>0</v>
      </c>
      <c r="AT153" s="30">
        <f t="shared" si="130"/>
        <v>0</v>
      </c>
      <c r="AU153" s="30">
        <f t="shared" si="130"/>
        <v>0</v>
      </c>
      <c r="AV153" s="30">
        <f t="shared" si="130"/>
        <v>0</v>
      </c>
      <c r="AW153" s="30">
        <f t="shared" si="130"/>
        <v>0</v>
      </c>
      <c r="AX153" s="30">
        <f t="shared" si="130"/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f t="shared" si="131"/>
        <v>0</v>
      </c>
      <c r="BD153" s="30">
        <f t="shared" si="131"/>
        <v>0</v>
      </c>
      <c r="BE153" s="30">
        <v>0</v>
      </c>
      <c r="BF153" s="30">
        <v>0</v>
      </c>
      <c r="BG153" s="30">
        <f t="shared" si="132"/>
        <v>0</v>
      </c>
      <c r="BH153" s="30">
        <f t="shared" si="132"/>
        <v>0</v>
      </c>
      <c r="BI153" s="30">
        <f t="shared" si="132"/>
        <v>0</v>
      </c>
      <c r="BJ153" s="30">
        <f t="shared" si="132"/>
        <v>108</v>
      </c>
      <c r="BK153" s="30">
        <v>0</v>
      </c>
      <c r="BL153" s="30">
        <f>IF(BL$7="A1",4*AG153+200,IF(BL$7="A2",3*AG153,IF(BL$7="B",3*AG153,4*AG153)))</f>
        <v>0</v>
      </c>
      <c r="BM153" s="30">
        <v>0</v>
      </c>
      <c r="BN153" s="30">
        <f>IF(BN$7="A1",4*AI153+200,IF(BN$7="A2",3*AI153,IF(BN$7="B",3*AI153,4*AI153)))</f>
        <v>0</v>
      </c>
      <c r="BO153" s="37"/>
      <c r="BP153" s="37"/>
      <c r="BQ153" s="37"/>
      <c r="BR153" s="30"/>
      <c r="BS153" s="30"/>
      <c r="BT153" s="30"/>
      <c r="BU153" s="30"/>
      <c r="BV153" s="34"/>
      <c r="BW153" s="34"/>
      <c r="BX153" s="34"/>
      <c r="BY153" s="34"/>
      <c r="BZ153" s="34"/>
      <c r="CA153" s="34"/>
    </row>
    <row r="154" spans="1:79" x14ac:dyDescent="0.25">
      <c r="A154" t="s">
        <v>447</v>
      </c>
      <c r="B154" s="8" t="s">
        <v>583</v>
      </c>
      <c r="C154" s="8" t="s">
        <v>38</v>
      </c>
      <c r="D154" s="6">
        <f t="shared" si="115"/>
        <v>106</v>
      </c>
      <c r="S154" s="4">
        <v>14</v>
      </c>
      <c r="AE154" s="4">
        <v>6</v>
      </c>
      <c r="AF154" s="4"/>
      <c r="AK154" s="30">
        <f t="shared" si="128"/>
        <v>0</v>
      </c>
      <c r="AL154" s="30">
        <f t="shared" si="128"/>
        <v>0</v>
      </c>
      <c r="AM154" s="30">
        <v>0</v>
      </c>
      <c r="AN154" s="30">
        <f t="shared" si="129"/>
        <v>0</v>
      </c>
      <c r="AO154" s="30">
        <f t="shared" si="129"/>
        <v>0</v>
      </c>
      <c r="AP154" s="30">
        <f t="shared" si="129"/>
        <v>0</v>
      </c>
      <c r="AQ154" s="30">
        <f t="shared" si="129"/>
        <v>0</v>
      </c>
      <c r="AR154" s="30">
        <f t="shared" si="129"/>
        <v>0</v>
      </c>
      <c r="AS154" s="30">
        <v>0</v>
      </c>
      <c r="AT154" s="30">
        <f t="shared" si="130"/>
        <v>0</v>
      </c>
      <c r="AU154" s="30">
        <f t="shared" si="130"/>
        <v>0</v>
      </c>
      <c r="AV154" s="30">
        <f t="shared" si="130"/>
        <v>0</v>
      </c>
      <c r="AW154" s="30">
        <f t="shared" si="130"/>
        <v>0</v>
      </c>
      <c r="AX154" s="30">
        <f t="shared" si="130"/>
        <v>56</v>
      </c>
      <c r="AY154" s="30">
        <v>0</v>
      </c>
      <c r="AZ154" s="30">
        <v>0</v>
      </c>
      <c r="BA154" s="30">
        <v>0</v>
      </c>
      <c r="BB154" s="30">
        <v>0</v>
      </c>
      <c r="BC154" s="30">
        <f t="shared" si="131"/>
        <v>0</v>
      </c>
      <c r="BD154" s="30">
        <f t="shared" si="131"/>
        <v>0</v>
      </c>
      <c r="BE154" s="30">
        <v>0</v>
      </c>
      <c r="BF154" s="30">
        <v>0</v>
      </c>
      <c r="BG154" s="30">
        <f t="shared" si="132"/>
        <v>0</v>
      </c>
      <c r="BH154" s="30">
        <f t="shared" si="132"/>
        <v>0</v>
      </c>
      <c r="BI154" s="30">
        <f t="shared" si="132"/>
        <v>0</v>
      </c>
      <c r="BJ154" s="30">
        <f t="shared" si="132"/>
        <v>18</v>
      </c>
      <c r="BK154" s="30">
        <v>0</v>
      </c>
      <c r="BL154" s="30">
        <f>IF(BL$7="A1",4*AG154+200,IF(BL$7="A2",3*AG154,IF(BL$7="B",3*AG154,4*AG154)))</f>
        <v>0</v>
      </c>
      <c r="BM154" s="30">
        <v>0</v>
      </c>
      <c r="BN154" s="30">
        <f>IF(BN$7="A1",4*AI154+200,IF(BN$7="A2",3*AI154,IF(BN$7="B",3*AI154,4*AI154)))</f>
        <v>0</v>
      </c>
      <c r="BO154" s="37"/>
      <c r="BP154" s="37"/>
      <c r="BQ154" s="37"/>
      <c r="BR154" s="30"/>
      <c r="BS154" s="30"/>
      <c r="BT154" s="30"/>
      <c r="BU154" s="30"/>
      <c r="BV154" s="34">
        <v>32</v>
      </c>
      <c r="BW154" s="34"/>
      <c r="BX154" s="34"/>
      <c r="BY154" s="34"/>
      <c r="BZ154" s="34"/>
      <c r="CA154" s="34"/>
    </row>
    <row r="155" spans="1:79" x14ac:dyDescent="0.25">
      <c r="A155" t="s">
        <v>448</v>
      </c>
      <c r="B155" s="8" t="s">
        <v>316</v>
      </c>
      <c r="C155" s="8" t="s">
        <v>46</v>
      </c>
      <c r="D155" s="6">
        <f t="shared" si="115"/>
        <v>104</v>
      </c>
      <c r="L155" s="1">
        <v>26</v>
      </c>
      <c r="AE155" s="4"/>
      <c r="AF155" s="4"/>
      <c r="AK155" s="30">
        <f t="shared" si="128"/>
        <v>0</v>
      </c>
      <c r="AL155" s="30">
        <f t="shared" si="128"/>
        <v>0</v>
      </c>
      <c r="AM155" s="30">
        <v>0</v>
      </c>
      <c r="AN155" s="30">
        <f t="shared" si="129"/>
        <v>0</v>
      </c>
      <c r="AO155" s="30">
        <f t="shared" si="129"/>
        <v>0</v>
      </c>
      <c r="AP155" s="30">
        <f t="shared" si="129"/>
        <v>0</v>
      </c>
      <c r="AQ155" s="30">
        <f t="shared" si="129"/>
        <v>104</v>
      </c>
      <c r="AR155" s="30">
        <f t="shared" si="129"/>
        <v>0</v>
      </c>
      <c r="AS155" s="30">
        <v>0</v>
      </c>
      <c r="AT155" s="30">
        <f t="shared" si="130"/>
        <v>0</v>
      </c>
      <c r="AU155" s="30">
        <f t="shared" si="130"/>
        <v>0</v>
      </c>
      <c r="AV155" s="30">
        <f t="shared" si="130"/>
        <v>0</v>
      </c>
      <c r="AW155" s="30">
        <f t="shared" si="130"/>
        <v>0</v>
      </c>
      <c r="AX155" s="30">
        <f t="shared" si="130"/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f t="shared" si="131"/>
        <v>0</v>
      </c>
      <c r="BD155" s="30">
        <f t="shared" si="131"/>
        <v>0</v>
      </c>
      <c r="BE155" s="30">
        <v>0</v>
      </c>
      <c r="BF155" s="30">
        <v>0</v>
      </c>
      <c r="BG155" s="30">
        <f t="shared" si="132"/>
        <v>0</v>
      </c>
      <c r="BH155" s="30">
        <f t="shared" si="132"/>
        <v>0</v>
      </c>
      <c r="BI155" s="30">
        <f t="shared" si="132"/>
        <v>0</v>
      </c>
      <c r="BJ155" s="30">
        <f t="shared" si="132"/>
        <v>0</v>
      </c>
      <c r="BK155" s="30">
        <v>0</v>
      </c>
      <c r="BL155" s="30">
        <f>IF(BL$7="A1",4*AG155+200,IF(BL$7="A2",3*AG155,IF(BL$7="B",3*AG155,4*AG155)))</f>
        <v>0</v>
      </c>
      <c r="BM155" s="30">
        <v>0</v>
      </c>
      <c r="BN155" s="30">
        <f>IF(BN$7="A1",4*AI155+200,IF(BN$7="A2",3*AI155,IF(BN$7="B",3*AI155,4*AI155)))</f>
        <v>0</v>
      </c>
      <c r="BO155" s="37"/>
      <c r="BP155" s="37"/>
      <c r="BQ155" s="37"/>
      <c r="BR155" s="30"/>
      <c r="BS155" s="30"/>
      <c r="BT155" s="30"/>
      <c r="BU155" s="30"/>
      <c r="BV155" s="34"/>
      <c r="BW155" s="34"/>
      <c r="BX155" s="34"/>
      <c r="BY155" s="34"/>
      <c r="BZ155" s="34"/>
      <c r="CA155" s="34"/>
    </row>
    <row r="156" spans="1:79" x14ac:dyDescent="0.25">
      <c r="A156" t="s">
        <v>449</v>
      </c>
      <c r="B156" s="8" t="s">
        <v>689</v>
      </c>
      <c r="C156" s="8" t="s">
        <v>62</v>
      </c>
      <c r="D156" s="6">
        <f t="shared" si="115"/>
        <v>104</v>
      </c>
      <c r="E156" s="1"/>
      <c r="AD156" s="4">
        <v>26</v>
      </c>
      <c r="AE156" s="4"/>
      <c r="AF156" s="4"/>
      <c r="AK156" s="30">
        <f t="shared" si="128"/>
        <v>0</v>
      </c>
      <c r="AL156" s="30">
        <f t="shared" si="128"/>
        <v>0</v>
      </c>
      <c r="AM156" s="30">
        <v>0</v>
      </c>
      <c r="AN156" s="30">
        <f t="shared" si="129"/>
        <v>0</v>
      </c>
      <c r="AO156" s="30">
        <f t="shared" si="129"/>
        <v>0</v>
      </c>
      <c r="AP156" s="30">
        <f t="shared" si="129"/>
        <v>0</v>
      </c>
      <c r="AQ156" s="30">
        <f t="shared" si="129"/>
        <v>0</v>
      </c>
      <c r="AR156" s="30">
        <f t="shared" si="129"/>
        <v>0</v>
      </c>
      <c r="AS156" s="30">
        <v>0</v>
      </c>
      <c r="AT156" s="30">
        <f t="shared" si="130"/>
        <v>0</v>
      </c>
      <c r="AU156" s="30">
        <f t="shared" si="130"/>
        <v>0</v>
      </c>
      <c r="AV156" s="30">
        <f t="shared" si="130"/>
        <v>0</v>
      </c>
      <c r="AW156" s="30">
        <f t="shared" si="130"/>
        <v>0</v>
      </c>
      <c r="AX156" s="30">
        <f t="shared" si="130"/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f t="shared" si="131"/>
        <v>0</v>
      </c>
      <c r="BD156" s="30">
        <f t="shared" si="131"/>
        <v>0</v>
      </c>
      <c r="BE156" s="30">
        <v>0</v>
      </c>
      <c r="BF156" s="30">
        <v>0</v>
      </c>
      <c r="BG156" s="30">
        <f t="shared" si="132"/>
        <v>0</v>
      </c>
      <c r="BH156" s="30">
        <f t="shared" si="132"/>
        <v>0</v>
      </c>
      <c r="BI156" s="30">
        <f t="shared" si="132"/>
        <v>104</v>
      </c>
      <c r="BJ156" s="30">
        <f t="shared" si="132"/>
        <v>0</v>
      </c>
      <c r="BK156" s="30">
        <v>0</v>
      </c>
      <c r="BL156" s="30">
        <f>IF(BL$7="A1",4*AG156+200,IF(BL$7="A2",3*AG156,IF(BL$7="B",3*AG156,4*AG156)))</f>
        <v>0</v>
      </c>
      <c r="BM156" s="30">
        <v>0</v>
      </c>
      <c r="BN156" s="30">
        <f>IF(BN$7="A1",4*AI156+200,IF(BN$7="A2",3*AI156,IF(BN$7="B",3*AI156,4*AI156)))</f>
        <v>0</v>
      </c>
      <c r="BO156" s="37"/>
      <c r="BP156" s="37"/>
      <c r="BQ156" s="37"/>
      <c r="BR156" s="30"/>
      <c r="BS156" s="30"/>
      <c r="BT156" s="30"/>
      <c r="BU156" s="30"/>
      <c r="BV156" s="34"/>
      <c r="BW156" s="34"/>
      <c r="BX156" s="34"/>
      <c r="BY156" s="34"/>
      <c r="BZ156" s="34"/>
      <c r="CA156" s="34"/>
    </row>
    <row r="157" spans="1:79" x14ac:dyDescent="0.25">
      <c r="A157" t="s">
        <v>450</v>
      </c>
      <c r="B157" t="s">
        <v>999</v>
      </c>
      <c r="C157" t="s">
        <v>493</v>
      </c>
      <c r="D157" s="6">
        <f t="shared" si="115"/>
        <v>104</v>
      </c>
      <c r="BZ157" s="34">
        <v>104</v>
      </c>
      <c r="CA157" s="34"/>
    </row>
    <row r="158" spans="1:79" x14ac:dyDescent="0.25">
      <c r="A158" t="s">
        <v>451</v>
      </c>
      <c r="B158" t="s">
        <v>844</v>
      </c>
      <c r="C158" t="s">
        <v>393</v>
      </c>
      <c r="D158" s="6">
        <f t="shared" si="115"/>
        <v>99</v>
      </c>
      <c r="AI158" s="4">
        <v>33</v>
      </c>
      <c r="AK158" s="30">
        <f t="shared" ref="AK158:AK167" si="133">IF(AK$7="A1",4*F158+200,IF(AK$7="A2",3*F158,IF(AK$7="B",3*F158,4*F158)))</f>
        <v>0</v>
      </c>
      <c r="AL158" s="30">
        <f t="shared" ref="AL158:AL167" si="134">IF(AL$7="A1",4*G158+200,IF(AL$7="A2",3*G158,IF(AL$7="B",3*G158,4*G158)))</f>
        <v>0</v>
      </c>
      <c r="AM158" s="30">
        <v>0</v>
      </c>
      <c r="AN158" s="30">
        <f t="shared" ref="AN158:AN167" si="135">IF(AN$7="A1",4*I158+200,IF(AN$7="A2",3*I158,IF(AN$7="B",3*I158,4*I158)))</f>
        <v>0</v>
      </c>
      <c r="AO158" s="30">
        <f t="shared" ref="AO158:AO167" si="136">IF(AO$7="A1",4*J158+200,IF(AO$7="A2",3*J158,IF(AO$7="B",3*J158,4*J158)))</f>
        <v>0</v>
      </c>
      <c r="AP158" s="30">
        <f t="shared" ref="AP158:AP167" si="137">IF(AP$7="A1",4*K158+200,IF(AP$7="A2",3*K158,IF(AP$7="B",3*K158,4*K158)))</f>
        <v>0</v>
      </c>
      <c r="AQ158" s="30">
        <f t="shared" ref="AQ158:AQ167" si="138">IF(AQ$7="A1",4*L158+200,IF(AQ$7="A2",3*L158,IF(AQ$7="B",3*L158,4*L158)))</f>
        <v>0</v>
      </c>
      <c r="AR158" s="30">
        <f t="shared" ref="AR158:AR167" si="139">IF(AR$7="A1",4*M158+200,IF(AR$7="A2",3*M158,IF(AR$7="B",3*M158,4*M158)))</f>
        <v>0</v>
      </c>
      <c r="AS158" s="30">
        <v>0</v>
      </c>
      <c r="AT158" s="30">
        <f t="shared" ref="AT158:AT167" si="140">IF(AT$7="A1",4*O158+200,IF(AT$7="A2",3*O158,IF(AT$7="B",3*O158,4*O158)))</f>
        <v>0</v>
      </c>
      <c r="AU158" s="30">
        <f t="shared" ref="AU158:AU167" si="141">IF(AU$7="A1",4*P158+200,IF(AU$7="A2",3*P158,IF(AU$7="B",3*P158,4*P158)))</f>
        <v>0</v>
      </c>
      <c r="AV158" s="30">
        <f t="shared" ref="AV158:AV167" si="142">IF(AV$7="A1",4*Q158+200,IF(AV$7="A2",3*Q158,IF(AV$7="B",3*Q158,4*Q158)))</f>
        <v>0</v>
      </c>
      <c r="AW158" s="30">
        <f t="shared" ref="AW158:AW167" si="143">IF(AW$7="A1",4*R158+200,IF(AW$7="A2",3*R158,IF(AW$7="B",3*R158,4*R158)))</f>
        <v>0</v>
      </c>
      <c r="AX158" s="30">
        <f t="shared" ref="AX158:AX167" si="144">IF(AX$7="A1",4*S158+200,IF(AX$7="A2",3*S158,IF(AX$7="B",3*S158,4*S158)))</f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f t="shared" ref="BC158:BC167" si="145">IF(BC$7="A1",4*X158+200,IF(BC$7="A2",3*X158,IF(BC$7="B",3*X158,4*X158)))</f>
        <v>0</v>
      </c>
      <c r="BD158" s="30">
        <f t="shared" ref="BD158:BD167" si="146">IF(BD$7="A1",4*Y158+200,IF(BD$7="A2",3*Y158,IF(BD$7="B",3*Y158,4*Y158)))</f>
        <v>0</v>
      </c>
      <c r="BE158" s="30">
        <v>0</v>
      </c>
      <c r="BF158" s="30">
        <v>0</v>
      </c>
      <c r="BG158" s="30">
        <f t="shared" ref="BG158:BG167" si="147">IF(BG$7="A1",4*AB158+200,IF(BG$7="A2",3*AB158,IF(BG$7="B",3*AB158,4*AB158)))</f>
        <v>0</v>
      </c>
      <c r="BH158" s="30">
        <f t="shared" ref="BH158:BH167" si="148">IF(BH$7="A1",4*AC158+200,IF(BH$7="A2",3*AC158,IF(BH$7="B",3*AC158,4*AC158)))</f>
        <v>0</v>
      </c>
      <c r="BI158" s="30">
        <f t="shared" ref="BI158:BI167" si="149">IF(BI$7="A1",4*AD158+200,IF(BI$7="A2",3*AD158,IF(BI$7="B",3*AD158,4*AD158)))</f>
        <v>0</v>
      </c>
      <c r="BJ158" s="30">
        <f t="shared" ref="BJ158:BJ167" si="150">IF(BJ$7="A1",4*AE158+200,IF(BJ$7="A2",3*AE158,IF(BJ$7="B",3*AE158,4*AE158)))</f>
        <v>0</v>
      </c>
      <c r="BK158" s="30">
        <v>0</v>
      </c>
      <c r="BL158" s="30">
        <f t="shared" ref="BL158:BL167" si="151">IF(BL$7="A1",4*AG158+200,IF(BL$7="A2",3*AG158,IF(BL$7="B",3*AG158,4*AG158)))</f>
        <v>0</v>
      </c>
      <c r="BM158" s="30">
        <v>0</v>
      </c>
      <c r="BN158" s="30">
        <f t="shared" ref="BN158:BN167" si="152">IF(BN$7="A1",4*AI158+200,IF(BN$7="A2",3*AI158,IF(BN$7="B",3*AI158,4*AI158)))</f>
        <v>99</v>
      </c>
      <c r="BO158" s="37"/>
      <c r="BP158" s="37"/>
      <c r="BQ158" s="37"/>
      <c r="BR158" s="30"/>
      <c r="BS158" s="30"/>
      <c r="BT158" s="30"/>
      <c r="BU158" s="30"/>
      <c r="BV158" s="34"/>
      <c r="BW158" s="34"/>
      <c r="BX158" s="34"/>
      <c r="BY158" s="34"/>
      <c r="BZ158" s="34"/>
      <c r="CA158" s="34"/>
    </row>
    <row r="159" spans="1:79" x14ac:dyDescent="0.25">
      <c r="A159" t="s">
        <v>452</v>
      </c>
      <c r="B159" s="8" t="s">
        <v>24</v>
      </c>
      <c r="C159" s="8" t="s">
        <v>46</v>
      </c>
      <c r="D159" s="6">
        <f t="shared" si="115"/>
        <v>96</v>
      </c>
      <c r="G159" s="1">
        <v>32</v>
      </c>
      <c r="AE159" s="4"/>
      <c r="AF159" s="4"/>
      <c r="AK159" s="30">
        <f t="shared" si="133"/>
        <v>0</v>
      </c>
      <c r="AL159" s="30">
        <f t="shared" si="134"/>
        <v>96</v>
      </c>
      <c r="AM159" s="30">
        <v>0</v>
      </c>
      <c r="AN159" s="30">
        <f t="shared" si="135"/>
        <v>0</v>
      </c>
      <c r="AO159" s="30">
        <f t="shared" si="136"/>
        <v>0</v>
      </c>
      <c r="AP159" s="30">
        <f t="shared" si="137"/>
        <v>0</v>
      </c>
      <c r="AQ159" s="30">
        <f t="shared" si="138"/>
        <v>0</v>
      </c>
      <c r="AR159" s="30">
        <f t="shared" si="139"/>
        <v>0</v>
      </c>
      <c r="AS159" s="30">
        <v>0</v>
      </c>
      <c r="AT159" s="30">
        <f t="shared" si="140"/>
        <v>0</v>
      </c>
      <c r="AU159" s="30">
        <f t="shared" si="141"/>
        <v>0</v>
      </c>
      <c r="AV159" s="30">
        <f t="shared" si="142"/>
        <v>0</v>
      </c>
      <c r="AW159" s="30">
        <f t="shared" si="143"/>
        <v>0</v>
      </c>
      <c r="AX159" s="30">
        <f t="shared" si="144"/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f t="shared" si="145"/>
        <v>0</v>
      </c>
      <c r="BD159" s="30">
        <f t="shared" si="146"/>
        <v>0</v>
      </c>
      <c r="BE159" s="30">
        <v>0</v>
      </c>
      <c r="BF159" s="30">
        <v>0</v>
      </c>
      <c r="BG159" s="30">
        <f t="shared" si="147"/>
        <v>0</v>
      </c>
      <c r="BH159" s="30">
        <f t="shared" si="148"/>
        <v>0</v>
      </c>
      <c r="BI159" s="30">
        <f t="shared" si="149"/>
        <v>0</v>
      </c>
      <c r="BJ159" s="30">
        <f t="shared" si="150"/>
        <v>0</v>
      </c>
      <c r="BK159" s="30">
        <v>0</v>
      </c>
      <c r="BL159" s="30">
        <f t="shared" si="151"/>
        <v>0</v>
      </c>
      <c r="BM159" s="30">
        <v>0</v>
      </c>
      <c r="BN159" s="30">
        <f t="shared" si="152"/>
        <v>0</v>
      </c>
      <c r="BO159" s="37"/>
      <c r="BP159" s="37"/>
      <c r="BQ159" s="37"/>
      <c r="BR159" s="30"/>
      <c r="BS159" s="30"/>
      <c r="BT159" s="30"/>
      <c r="BU159" s="30"/>
      <c r="BV159" s="34"/>
      <c r="BW159" s="34"/>
      <c r="BX159" s="34"/>
      <c r="BY159" s="34"/>
      <c r="BZ159" s="34"/>
      <c r="CA159" s="34"/>
    </row>
    <row r="160" spans="1:79" x14ac:dyDescent="0.25">
      <c r="A160" t="s">
        <v>453</v>
      </c>
      <c r="B160" s="8" t="s">
        <v>213</v>
      </c>
      <c r="C160" s="8" t="s">
        <v>241</v>
      </c>
      <c r="D160" s="6">
        <f t="shared" si="115"/>
        <v>96</v>
      </c>
      <c r="J160" s="4">
        <v>32</v>
      </c>
      <c r="AE160" s="4"/>
      <c r="AF160" s="4"/>
      <c r="AK160" s="30">
        <f t="shared" si="133"/>
        <v>0</v>
      </c>
      <c r="AL160" s="30">
        <f t="shared" si="134"/>
        <v>0</v>
      </c>
      <c r="AM160" s="30">
        <v>0</v>
      </c>
      <c r="AN160" s="30">
        <f t="shared" si="135"/>
        <v>0</v>
      </c>
      <c r="AO160" s="30">
        <f t="shared" si="136"/>
        <v>96</v>
      </c>
      <c r="AP160" s="30">
        <f t="shared" si="137"/>
        <v>0</v>
      </c>
      <c r="AQ160" s="30">
        <f t="shared" si="138"/>
        <v>0</v>
      </c>
      <c r="AR160" s="30">
        <f t="shared" si="139"/>
        <v>0</v>
      </c>
      <c r="AS160" s="30">
        <v>0</v>
      </c>
      <c r="AT160" s="30">
        <f t="shared" si="140"/>
        <v>0</v>
      </c>
      <c r="AU160" s="30">
        <f t="shared" si="141"/>
        <v>0</v>
      </c>
      <c r="AV160" s="30">
        <f t="shared" si="142"/>
        <v>0</v>
      </c>
      <c r="AW160" s="30">
        <f t="shared" si="143"/>
        <v>0</v>
      </c>
      <c r="AX160" s="30">
        <f t="shared" si="144"/>
        <v>0</v>
      </c>
      <c r="AY160" s="30">
        <v>0</v>
      </c>
      <c r="AZ160" s="30">
        <v>0</v>
      </c>
      <c r="BA160" s="30">
        <v>0</v>
      </c>
      <c r="BB160" s="30">
        <v>0</v>
      </c>
      <c r="BC160" s="30">
        <f t="shared" si="145"/>
        <v>0</v>
      </c>
      <c r="BD160" s="30">
        <f t="shared" si="146"/>
        <v>0</v>
      </c>
      <c r="BE160" s="30">
        <v>0</v>
      </c>
      <c r="BF160" s="30">
        <v>0</v>
      </c>
      <c r="BG160" s="30">
        <f t="shared" si="147"/>
        <v>0</v>
      </c>
      <c r="BH160" s="30">
        <f t="shared" si="148"/>
        <v>0</v>
      </c>
      <c r="BI160" s="30">
        <f t="shared" si="149"/>
        <v>0</v>
      </c>
      <c r="BJ160" s="30">
        <f t="shared" si="150"/>
        <v>0</v>
      </c>
      <c r="BK160" s="30">
        <v>0</v>
      </c>
      <c r="BL160" s="30">
        <f t="shared" si="151"/>
        <v>0</v>
      </c>
      <c r="BM160" s="30">
        <v>0</v>
      </c>
      <c r="BN160" s="30">
        <f t="shared" si="152"/>
        <v>0</v>
      </c>
      <c r="BO160" s="37"/>
      <c r="BP160" s="37"/>
      <c r="BQ160" s="37"/>
      <c r="BR160" s="30"/>
      <c r="BS160" s="30"/>
      <c r="BT160" s="30"/>
      <c r="BU160" s="30"/>
      <c r="BV160" s="34"/>
      <c r="BW160" s="34"/>
      <c r="BX160" s="34"/>
      <c r="BY160" s="34"/>
      <c r="BZ160" s="34"/>
      <c r="CA160" s="34"/>
    </row>
    <row r="161" spans="1:79" x14ac:dyDescent="0.25">
      <c r="A161" t="s">
        <v>477</v>
      </c>
      <c r="B161" s="8" t="s">
        <v>520</v>
      </c>
      <c r="C161" s="8" t="s">
        <v>51</v>
      </c>
      <c r="D161" s="6">
        <f t="shared" si="115"/>
        <v>96</v>
      </c>
      <c r="R161" s="4">
        <v>32</v>
      </c>
      <c r="AE161" s="4"/>
      <c r="AF161" s="4"/>
      <c r="AK161" s="30">
        <f t="shared" si="133"/>
        <v>0</v>
      </c>
      <c r="AL161" s="30">
        <f t="shared" si="134"/>
        <v>0</v>
      </c>
      <c r="AM161" s="30">
        <v>0</v>
      </c>
      <c r="AN161" s="30">
        <f t="shared" si="135"/>
        <v>0</v>
      </c>
      <c r="AO161" s="30">
        <f t="shared" si="136"/>
        <v>0</v>
      </c>
      <c r="AP161" s="30">
        <f t="shared" si="137"/>
        <v>0</v>
      </c>
      <c r="AQ161" s="30">
        <f t="shared" si="138"/>
        <v>0</v>
      </c>
      <c r="AR161" s="30">
        <f t="shared" si="139"/>
        <v>0</v>
      </c>
      <c r="AS161" s="30">
        <v>0</v>
      </c>
      <c r="AT161" s="30">
        <f t="shared" si="140"/>
        <v>0</v>
      </c>
      <c r="AU161" s="30">
        <f t="shared" si="141"/>
        <v>0</v>
      </c>
      <c r="AV161" s="30">
        <f t="shared" si="142"/>
        <v>0</v>
      </c>
      <c r="AW161" s="30">
        <f t="shared" si="143"/>
        <v>96</v>
      </c>
      <c r="AX161" s="30">
        <f t="shared" si="144"/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f t="shared" si="145"/>
        <v>0</v>
      </c>
      <c r="BD161" s="30">
        <f t="shared" si="146"/>
        <v>0</v>
      </c>
      <c r="BE161" s="30">
        <v>0</v>
      </c>
      <c r="BF161" s="30">
        <v>0</v>
      </c>
      <c r="BG161" s="30">
        <f t="shared" si="147"/>
        <v>0</v>
      </c>
      <c r="BH161" s="30">
        <f t="shared" si="148"/>
        <v>0</v>
      </c>
      <c r="BI161" s="30">
        <f t="shared" si="149"/>
        <v>0</v>
      </c>
      <c r="BJ161" s="30">
        <f t="shared" si="150"/>
        <v>0</v>
      </c>
      <c r="BK161" s="30">
        <v>0</v>
      </c>
      <c r="BL161" s="30">
        <f t="shared" si="151"/>
        <v>0</v>
      </c>
      <c r="BM161" s="30">
        <v>0</v>
      </c>
      <c r="BN161" s="30">
        <f t="shared" si="152"/>
        <v>0</v>
      </c>
      <c r="BO161" s="37"/>
      <c r="BP161" s="37"/>
      <c r="BQ161" s="37"/>
      <c r="BR161" s="30"/>
      <c r="BS161" s="30"/>
      <c r="BT161" s="30"/>
      <c r="BU161" s="30"/>
      <c r="BV161" s="34"/>
      <c r="BW161" s="34"/>
      <c r="BX161" s="34"/>
      <c r="BY161" s="34"/>
      <c r="BZ161" s="34"/>
      <c r="CA161" s="34"/>
    </row>
    <row r="162" spans="1:79" x14ac:dyDescent="0.25">
      <c r="A162" t="s">
        <v>478</v>
      </c>
      <c r="B162" s="8" t="s">
        <v>624</v>
      </c>
      <c r="C162" s="8" t="s">
        <v>382</v>
      </c>
      <c r="D162" s="6">
        <f t="shared" si="115"/>
        <v>96</v>
      </c>
      <c r="E162" s="1"/>
      <c r="X162" s="1"/>
      <c r="Y162" s="12">
        <v>32</v>
      </c>
      <c r="AE162" s="4"/>
      <c r="AF162" s="4"/>
      <c r="AK162" s="30">
        <f t="shared" si="133"/>
        <v>0</v>
      </c>
      <c r="AL162" s="30">
        <f t="shared" si="134"/>
        <v>0</v>
      </c>
      <c r="AM162" s="30">
        <v>0</v>
      </c>
      <c r="AN162" s="30">
        <f t="shared" si="135"/>
        <v>0</v>
      </c>
      <c r="AO162" s="30">
        <f t="shared" si="136"/>
        <v>0</v>
      </c>
      <c r="AP162" s="30">
        <f t="shared" si="137"/>
        <v>0</v>
      </c>
      <c r="AQ162" s="30">
        <f t="shared" si="138"/>
        <v>0</v>
      </c>
      <c r="AR162" s="30">
        <f t="shared" si="139"/>
        <v>0</v>
      </c>
      <c r="AS162" s="30">
        <v>0</v>
      </c>
      <c r="AT162" s="30">
        <f t="shared" si="140"/>
        <v>0</v>
      </c>
      <c r="AU162" s="30">
        <f t="shared" si="141"/>
        <v>0</v>
      </c>
      <c r="AV162" s="30">
        <f t="shared" si="142"/>
        <v>0</v>
      </c>
      <c r="AW162" s="30">
        <f t="shared" si="143"/>
        <v>0</v>
      </c>
      <c r="AX162" s="30">
        <f t="shared" si="144"/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f t="shared" si="145"/>
        <v>0</v>
      </c>
      <c r="BD162" s="30">
        <f t="shared" si="146"/>
        <v>96</v>
      </c>
      <c r="BE162" s="30">
        <v>0</v>
      </c>
      <c r="BF162" s="30">
        <v>0</v>
      </c>
      <c r="BG162" s="30">
        <f t="shared" si="147"/>
        <v>0</v>
      </c>
      <c r="BH162" s="30">
        <f t="shared" si="148"/>
        <v>0</v>
      </c>
      <c r="BI162" s="30">
        <f t="shared" si="149"/>
        <v>0</v>
      </c>
      <c r="BJ162" s="30">
        <f t="shared" si="150"/>
        <v>0</v>
      </c>
      <c r="BK162" s="30">
        <v>0</v>
      </c>
      <c r="BL162" s="30">
        <f t="shared" si="151"/>
        <v>0</v>
      </c>
      <c r="BM162" s="30">
        <v>0</v>
      </c>
      <c r="BN162" s="30">
        <f t="shared" si="152"/>
        <v>0</v>
      </c>
      <c r="BO162" s="37"/>
      <c r="BP162" s="37"/>
      <c r="BQ162" s="37"/>
      <c r="BR162" s="30"/>
      <c r="BS162" s="30"/>
      <c r="BT162" s="30"/>
      <c r="BU162" s="30"/>
      <c r="BV162" s="34"/>
      <c r="BW162" s="34"/>
      <c r="BX162" s="34"/>
      <c r="BY162" s="34"/>
      <c r="BZ162" s="34"/>
      <c r="CA162" s="34"/>
    </row>
    <row r="163" spans="1:79" x14ac:dyDescent="0.25">
      <c r="A163" t="s">
        <v>479</v>
      </c>
      <c r="B163" s="8" t="s">
        <v>663</v>
      </c>
      <c r="C163" s="8" t="s">
        <v>47</v>
      </c>
      <c r="D163" s="6">
        <f t="shared" si="115"/>
        <v>96</v>
      </c>
      <c r="AB163" s="4">
        <v>32</v>
      </c>
      <c r="AE163" s="4"/>
      <c r="AF163" s="4"/>
      <c r="AK163" s="30">
        <f t="shared" si="133"/>
        <v>0</v>
      </c>
      <c r="AL163" s="30">
        <f t="shared" si="134"/>
        <v>0</v>
      </c>
      <c r="AM163" s="30">
        <v>0</v>
      </c>
      <c r="AN163" s="30">
        <f t="shared" si="135"/>
        <v>0</v>
      </c>
      <c r="AO163" s="30">
        <f t="shared" si="136"/>
        <v>0</v>
      </c>
      <c r="AP163" s="30">
        <f t="shared" si="137"/>
        <v>0</v>
      </c>
      <c r="AQ163" s="30">
        <f t="shared" si="138"/>
        <v>0</v>
      </c>
      <c r="AR163" s="30">
        <f t="shared" si="139"/>
        <v>0</v>
      </c>
      <c r="AS163" s="30">
        <v>0</v>
      </c>
      <c r="AT163" s="30">
        <f t="shared" si="140"/>
        <v>0</v>
      </c>
      <c r="AU163" s="30">
        <f t="shared" si="141"/>
        <v>0</v>
      </c>
      <c r="AV163" s="30">
        <f t="shared" si="142"/>
        <v>0</v>
      </c>
      <c r="AW163" s="30">
        <f t="shared" si="143"/>
        <v>0</v>
      </c>
      <c r="AX163" s="30">
        <f t="shared" si="144"/>
        <v>0</v>
      </c>
      <c r="AY163" s="30">
        <v>0</v>
      </c>
      <c r="AZ163" s="30">
        <v>0</v>
      </c>
      <c r="BA163" s="30">
        <v>0</v>
      </c>
      <c r="BB163" s="30">
        <v>0</v>
      </c>
      <c r="BC163" s="30">
        <f t="shared" si="145"/>
        <v>0</v>
      </c>
      <c r="BD163" s="30">
        <f t="shared" si="146"/>
        <v>0</v>
      </c>
      <c r="BE163" s="30">
        <v>0</v>
      </c>
      <c r="BF163" s="30">
        <v>0</v>
      </c>
      <c r="BG163" s="30">
        <f t="shared" si="147"/>
        <v>96</v>
      </c>
      <c r="BH163" s="30">
        <f t="shared" si="148"/>
        <v>0</v>
      </c>
      <c r="BI163" s="30">
        <f t="shared" si="149"/>
        <v>0</v>
      </c>
      <c r="BJ163" s="30">
        <f t="shared" si="150"/>
        <v>0</v>
      </c>
      <c r="BK163" s="30">
        <v>0</v>
      </c>
      <c r="BL163" s="30">
        <f t="shared" si="151"/>
        <v>0</v>
      </c>
      <c r="BM163" s="30">
        <v>0</v>
      </c>
      <c r="BN163" s="30">
        <f t="shared" si="152"/>
        <v>0</v>
      </c>
      <c r="BO163" s="37"/>
      <c r="BP163" s="37"/>
      <c r="BQ163" s="37"/>
      <c r="BR163" s="30"/>
      <c r="BS163" s="30"/>
      <c r="BT163" s="30"/>
      <c r="BU163" s="30"/>
      <c r="BV163" s="34"/>
      <c r="BW163" s="34"/>
      <c r="BX163" s="34"/>
      <c r="BY163" s="34"/>
      <c r="BZ163" s="34"/>
      <c r="CA163" s="34"/>
    </row>
    <row r="164" spans="1:79" x14ac:dyDescent="0.25">
      <c r="A164" t="s">
        <v>480</v>
      </c>
      <c r="B164" s="8" t="s">
        <v>455</v>
      </c>
      <c r="C164" s="8" t="s">
        <v>456</v>
      </c>
      <c r="D164" s="6">
        <f t="shared" si="115"/>
        <v>96</v>
      </c>
      <c r="AE164" s="1">
        <v>32</v>
      </c>
      <c r="AF164" s="1"/>
      <c r="AK164" s="30">
        <f t="shared" si="133"/>
        <v>0</v>
      </c>
      <c r="AL164" s="30">
        <f t="shared" si="134"/>
        <v>0</v>
      </c>
      <c r="AM164" s="30">
        <v>0</v>
      </c>
      <c r="AN164" s="30">
        <f t="shared" si="135"/>
        <v>0</v>
      </c>
      <c r="AO164" s="30">
        <f t="shared" si="136"/>
        <v>0</v>
      </c>
      <c r="AP164" s="30">
        <f t="shared" si="137"/>
        <v>0</v>
      </c>
      <c r="AQ164" s="30">
        <f t="shared" si="138"/>
        <v>0</v>
      </c>
      <c r="AR164" s="30">
        <f t="shared" si="139"/>
        <v>0</v>
      </c>
      <c r="AS164" s="30">
        <v>0</v>
      </c>
      <c r="AT164" s="30">
        <f t="shared" si="140"/>
        <v>0</v>
      </c>
      <c r="AU164" s="30">
        <f t="shared" si="141"/>
        <v>0</v>
      </c>
      <c r="AV164" s="30">
        <f t="shared" si="142"/>
        <v>0</v>
      </c>
      <c r="AW164" s="30">
        <f t="shared" si="143"/>
        <v>0</v>
      </c>
      <c r="AX164" s="30">
        <f t="shared" si="144"/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f t="shared" si="145"/>
        <v>0</v>
      </c>
      <c r="BD164" s="30">
        <f t="shared" si="146"/>
        <v>0</v>
      </c>
      <c r="BE164" s="30">
        <v>0</v>
      </c>
      <c r="BF164" s="30">
        <v>0</v>
      </c>
      <c r="BG164" s="30">
        <f t="shared" si="147"/>
        <v>0</v>
      </c>
      <c r="BH164" s="30">
        <f t="shared" si="148"/>
        <v>0</v>
      </c>
      <c r="BI164" s="30">
        <f t="shared" si="149"/>
        <v>0</v>
      </c>
      <c r="BJ164" s="30">
        <f t="shared" si="150"/>
        <v>96</v>
      </c>
      <c r="BK164" s="30">
        <v>0</v>
      </c>
      <c r="BL164" s="30">
        <f t="shared" si="151"/>
        <v>0</v>
      </c>
      <c r="BM164" s="30">
        <v>0</v>
      </c>
      <c r="BN164" s="30">
        <f t="shared" si="152"/>
        <v>0</v>
      </c>
      <c r="BO164" s="37"/>
      <c r="BP164" s="37"/>
      <c r="BQ164" s="37"/>
      <c r="BR164" s="30"/>
      <c r="BS164" s="30"/>
      <c r="BT164" s="30"/>
      <c r="BU164" s="30"/>
      <c r="BV164" s="34"/>
      <c r="BW164" s="34"/>
      <c r="BX164" s="34"/>
      <c r="BY164" s="34"/>
      <c r="BZ164" s="34"/>
      <c r="CA164" s="34"/>
    </row>
    <row r="165" spans="1:79" x14ac:dyDescent="0.25">
      <c r="A165" t="s">
        <v>540</v>
      </c>
      <c r="B165" s="8" t="s">
        <v>317</v>
      </c>
      <c r="C165" s="8" t="s">
        <v>310</v>
      </c>
      <c r="D165" s="6">
        <f t="shared" si="115"/>
        <v>96</v>
      </c>
      <c r="L165" s="1">
        <v>24</v>
      </c>
      <c r="AE165" s="4"/>
      <c r="AF165" s="4"/>
      <c r="AK165" s="30">
        <f t="shared" si="133"/>
        <v>0</v>
      </c>
      <c r="AL165" s="30">
        <f t="shared" si="134"/>
        <v>0</v>
      </c>
      <c r="AM165" s="30">
        <v>0</v>
      </c>
      <c r="AN165" s="30">
        <f t="shared" si="135"/>
        <v>0</v>
      </c>
      <c r="AO165" s="30">
        <f t="shared" si="136"/>
        <v>0</v>
      </c>
      <c r="AP165" s="30">
        <f t="shared" si="137"/>
        <v>0</v>
      </c>
      <c r="AQ165" s="30">
        <f t="shared" si="138"/>
        <v>96</v>
      </c>
      <c r="AR165" s="30">
        <f t="shared" si="139"/>
        <v>0</v>
      </c>
      <c r="AS165" s="30">
        <v>0</v>
      </c>
      <c r="AT165" s="30">
        <f t="shared" si="140"/>
        <v>0</v>
      </c>
      <c r="AU165" s="30">
        <f t="shared" si="141"/>
        <v>0</v>
      </c>
      <c r="AV165" s="30">
        <f t="shared" si="142"/>
        <v>0</v>
      </c>
      <c r="AW165" s="30">
        <f t="shared" si="143"/>
        <v>0</v>
      </c>
      <c r="AX165" s="30">
        <f t="shared" si="144"/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f t="shared" si="145"/>
        <v>0</v>
      </c>
      <c r="BD165" s="30">
        <f t="shared" si="146"/>
        <v>0</v>
      </c>
      <c r="BE165" s="30">
        <v>0</v>
      </c>
      <c r="BF165" s="30">
        <v>0</v>
      </c>
      <c r="BG165" s="30">
        <f t="shared" si="147"/>
        <v>0</v>
      </c>
      <c r="BH165" s="30">
        <f t="shared" si="148"/>
        <v>0</v>
      </c>
      <c r="BI165" s="30">
        <f t="shared" si="149"/>
        <v>0</v>
      </c>
      <c r="BJ165" s="30">
        <f t="shared" si="150"/>
        <v>0</v>
      </c>
      <c r="BK165" s="30">
        <v>0</v>
      </c>
      <c r="BL165" s="30">
        <f t="shared" si="151"/>
        <v>0</v>
      </c>
      <c r="BM165" s="30">
        <v>0</v>
      </c>
      <c r="BN165" s="30">
        <f t="shared" si="152"/>
        <v>0</v>
      </c>
      <c r="BO165" s="37"/>
      <c r="BP165" s="37"/>
      <c r="BQ165" s="37"/>
      <c r="BR165" s="30"/>
      <c r="BS165" s="30"/>
      <c r="BT165" s="30"/>
      <c r="BU165" s="30"/>
      <c r="BV165" s="34"/>
      <c r="BW165" s="34"/>
      <c r="BX165" s="34"/>
      <c r="BY165" s="34"/>
      <c r="BZ165" s="34"/>
      <c r="CA165" s="34"/>
    </row>
    <row r="166" spans="1:79" x14ac:dyDescent="0.25">
      <c r="A166" t="s">
        <v>541</v>
      </c>
      <c r="B166" s="8" t="s">
        <v>402</v>
      </c>
      <c r="C166" s="8" t="s">
        <v>124</v>
      </c>
      <c r="D166" s="6">
        <f t="shared" si="115"/>
        <v>96</v>
      </c>
      <c r="P166" s="4">
        <v>24</v>
      </c>
      <c r="AE166" s="4"/>
      <c r="AF166" s="4"/>
      <c r="AK166" s="30">
        <f t="shared" si="133"/>
        <v>0</v>
      </c>
      <c r="AL166" s="30">
        <f t="shared" si="134"/>
        <v>0</v>
      </c>
      <c r="AM166" s="30">
        <v>0</v>
      </c>
      <c r="AN166" s="30">
        <f t="shared" si="135"/>
        <v>0</v>
      </c>
      <c r="AO166" s="30">
        <f t="shared" si="136"/>
        <v>0</v>
      </c>
      <c r="AP166" s="30">
        <f t="shared" si="137"/>
        <v>0</v>
      </c>
      <c r="AQ166" s="30">
        <f t="shared" si="138"/>
        <v>0</v>
      </c>
      <c r="AR166" s="30">
        <f t="shared" si="139"/>
        <v>0</v>
      </c>
      <c r="AS166" s="30">
        <v>0</v>
      </c>
      <c r="AT166" s="30">
        <f t="shared" si="140"/>
        <v>0</v>
      </c>
      <c r="AU166" s="30">
        <f t="shared" si="141"/>
        <v>96</v>
      </c>
      <c r="AV166" s="30">
        <f t="shared" si="142"/>
        <v>0</v>
      </c>
      <c r="AW166" s="30">
        <f t="shared" si="143"/>
        <v>0</v>
      </c>
      <c r="AX166" s="30">
        <f t="shared" si="144"/>
        <v>0</v>
      </c>
      <c r="AY166" s="30">
        <v>0</v>
      </c>
      <c r="AZ166" s="30">
        <v>0</v>
      </c>
      <c r="BA166" s="30">
        <v>0</v>
      </c>
      <c r="BB166" s="30">
        <v>0</v>
      </c>
      <c r="BC166" s="30">
        <f t="shared" si="145"/>
        <v>0</v>
      </c>
      <c r="BD166" s="30">
        <f t="shared" si="146"/>
        <v>0</v>
      </c>
      <c r="BE166" s="30">
        <v>0</v>
      </c>
      <c r="BF166" s="30">
        <v>0</v>
      </c>
      <c r="BG166" s="30">
        <f t="shared" si="147"/>
        <v>0</v>
      </c>
      <c r="BH166" s="30">
        <f t="shared" si="148"/>
        <v>0</v>
      </c>
      <c r="BI166" s="30">
        <f t="shared" si="149"/>
        <v>0</v>
      </c>
      <c r="BJ166" s="30">
        <f t="shared" si="150"/>
        <v>0</v>
      </c>
      <c r="BK166" s="30">
        <v>0</v>
      </c>
      <c r="BL166" s="30">
        <f t="shared" si="151"/>
        <v>0</v>
      </c>
      <c r="BM166" s="30">
        <v>0</v>
      </c>
      <c r="BN166" s="30">
        <f t="shared" si="152"/>
        <v>0</v>
      </c>
      <c r="BO166" s="37"/>
      <c r="BP166" s="37"/>
      <c r="BQ166" s="37"/>
      <c r="BR166" s="30"/>
      <c r="BS166" s="30"/>
      <c r="BT166" s="30"/>
      <c r="BU166" s="30"/>
      <c r="BV166" s="34"/>
      <c r="BW166" s="34"/>
      <c r="BX166" s="34"/>
      <c r="BY166" s="34"/>
      <c r="BZ166" s="34"/>
      <c r="CA166" s="34"/>
    </row>
    <row r="167" spans="1:79" x14ac:dyDescent="0.25">
      <c r="A167" t="s">
        <v>542</v>
      </c>
      <c r="B167" s="8" t="s">
        <v>580</v>
      </c>
      <c r="C167" s="8" t="s">
        <v>38</v>
      </c>
      <c r="D167" s="6">
        <f t="shared" si="115"/>
        <v>96</v>
      </c>
      <c r="S167" s="4">
        <v>24</v>
      </c>
      <c r="AE167" s="4"/>
      <c r="AF167" s="4"/>
      <c r="AK167" s="30">
        <f t="shared" si="133"/>
        <v>0</v>
      </c>
      <c r="AL167" s="30">
        <f t="shared" si="134"/>
        <v>0</v>
      </c>
      <c r="AM167" s="30">
        <v>0</v>
      </c>
      <c r="AN167" s="30">
        <f t="shared" si="135"/>
        <v>0</v>
      </c>
      <c r="AO167" s="30">
        <f t="shared" si="136"/>
        <v>0</v>
      </c>
      <c r="AP167" s="30">
        <f t="shared" si="137"/>
        <v>0</v>
      </c>
      <c r="AQ167" s="30">
        <f t="shared" si="138"/>
        <v>0</v>
      </c>
      <c r="AR167" s="30">
        <f t="shared" si="139"/>
        <v>0</v>
      </c>
      <c r="AS167" s="30">
        <v>0</v>
      </c>
      <c r="AT167" s="30">
        <f t="shared" si="140"/>
        <v>0</v>
      </c>
      <c r="AU167" s="30">
        <f t="shared" si="141"/>
        <v>0</v>
      </c>
      <c r="AV167" s="30">
        <f t="shared" si="142"/>
        <v>0</v>
      </c>
      <c r="AW167" s="30">
        <f t="shared" si="143"/>
        <v>0</v>
      </c>
      <c r="AX167" s="30">
        <f t="shared" si="144"/>
        <v>96</v>
      </c>
      <c r="AY167" s="30">
        <v>0</v>
      </c>
      <c r="AZ167" s="30">
        <v>0</v>
      </c>
      <c r="BA167" s="30">
        <v>0</v>
      </c>
      <c r="BB167" s="30">
        <v>0</v>
      </c>
      <c r="BC167" s="30">
        <f t="shared" si="145"/>
        <v>0</v>
      </c>
      <c r="BD167" s="30">
        <f t="shared" si="146"/>
        <v>0</v>
      </c>
      <c r="BE167" s="30">
        <v>0</v>
      </c>
      <c r="BF167" s="30">
        <v>0</v>
      </c>
      <c r="BG167" s="30">
        <f t="shared" si="147"/>
        <v>0</v>
      </c>
      <c r="BH167" s="30">
        <f t="shared" si="148"/>
        <v>0</v>
      </c>
      <c r="BI167" s="30">
        <f t="shared" si="149"/>
        <v>0</v>
      </c>
      <c r="BJ167" s="30">
        <f t="shared" si="150"/>
        <v>0</v>
      </c>
      <c r="BK167" s="30">
        <v>0</v>
      </c>
      <c r="BL167" s="30">
        <f t="shared" si="151"/>
        <v>0</v>
      </c>
      <c r="BM167" s="30">
        <v>0</v>
      </c>
      <c r="BN167" s="30">
        <f t="shared" si="152"/>
        <v>0</v>
      </c>
      <c r="BO167" s="37"/>
      <c r="BP167" s="37"/>
      <c r="BQ167" s="37"/>
      <c r="BR167" s="30"/>
      <c r="BS167" s="30"/>
      <c r="BT167" s="30"/>
      <c r="BU167" s="30"/>
      <c r="BV167" s="34"/>
      <c r="BW167" s="34"/>
      <c r="BX167" s="34"/>
      <c r="BY167" s="34"/>
      <c r="BZ167" s="34"/>
      <c r="CA167" s="34"/>
    </row>
    <row r="168" spans="1:79" x14ac:dyDescent="0.25">
      <c r="A168" t="s">
        <v>543</v>
      </c>
      <c r="B168" t="s">
        <v>1000</v>
      </c>
      <c r="C168" t="s">
        <v>998</v>
      </c>
      <c r="D168" s="6">
        <f t="shared" si="115"/>
        <v>96</v>
      </c>
      <c r="BZ168" s="34">
        <v>96</v>
      </c>
      <c r="CA168" s="34"/>
    </row>
    <row r="169" spans="1:79" x14ac:dyDescent="0.25">
      <c r="A169" t="s">
        <v>544</v>
      </c>
      <c r="B169" s="8" t="s">
        <v>767</v>
      </c>
      <c r="C169" s="8" t="s">
        <v>96</v>
      </c>
      <c r="D169" s="6">
        <f t="shared" si="115"/>
        <v>90</v>
      </c>
      <c r="E169" s="1"/>
      <c r="AG169" s="4">
        <v>27</v>
      </c>
      <c r="AI169" s="4">
        <v>3</v>
      </c>
      <c r="AK169" s="30">
        <f>IF(AK$7="A1",4*F169+200,IF(AK$7="A2",3*F169,IF(AK$7="B",3*F169,4*F169)))</f>
        <v>0</v>
      </c>
      <c r="AL169" s="30">
        <f>IF(AL$7="A1",4*G169+200,IF(AL$7="A2",3*G169,IF(AL$7="B",3*G169,4*G169)))</f>
        <v>0</v>
      </c>
      <c r="AM169" s="30">
        <v>0</v>
      </c>
      <c r="AN169" s="30">
        <f t="shared" ref="AN169:AR170" si="153">IF(AN$7="A1",4*I169+200,IF(AN$7="A2",3*I169,IF(AN$7="B",3*I169,4*I169)))</f>
        <v>0</v>
      </c>
      <c r="AO169" s="30">
        <f t="shared" si="153"/>
        <v>0</v>
      </c>
      <c r="AP169" s="30">
        <f t="shared" si="153"/>
        <v>0</v>
      </c>
      <c r="AQ169" s="30">
        <f t="shared" si="153"/>
        <v>0</v>
      </c>
      <c r="AR169" s="30">
        <f t="shared" si="153"/>
        <v>0</v>
      </c>
      <c r="AS169" s="30">
        <v>0</v>
      </c>
      <c r="AT169" s="30">
        <f t="shared" ref="AT169:AX170" si="154">IF(AT$7="A1",4*O169+200,IF(AT$7="A2",3*O169,IF(AT$7="B",3*O169,4*O169)))</f>
        <v>0</v>
      </c>
      <c r="AU169" s="30">
        <f t="shared" si="154"/>
        <v>0</v>
      </c>
      <c r="AV169" s="30">
        <f t="shared" si="154"/>
        <v>0</v>
      </c>
      <c r="AW169" s="30">
        <f t="shared" si="154"/>
        <v>0</v>
      </c>
      <c r="AX169" s="30">
        <f t="shared" si="154"/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f>IF(BC$7="A1",4*X169+200,IF(BC$7="A2",3*X169,IF(BC$7="B",3*X169,4*X169)))</f>
        <v>0</v>
      </c>
      <c r="BD169" s="30">
        <f>IF(BD$7="A1",4*Y169+200,IF(BD$7="A2",3*Y169,IF(BD$7="B",3*Y169,4*Y169)))</f>
        <v>0</v>
      </c>
      <c r="BE169" s="30">
        <v>0</v>
      </c>
      <c r="BF169" s="30">
        <v>0</v>
      </c>
      <c r="BG169" s="30">
        <f t="shared" ref="BG169:BJ170" si="155">IF(BG$7="A1",4*AB169+200,IF(BG$7="A2",3*AB169,IF(BG$7="B",3*AB169,4*AB169)))</f>
        <v>0</v>
      </c>
      <c r="BH169" s="30">
        <f t="shared" si="155"/>
        <v>0</v>
      </c>
      <c r="BI169" s="30">
        <f t="shared" si="155"/>
        <v>0</v>
      </c>
      <c r="BJ169" s="30">
        <f t="shared" si="155"/>
        <v>0</v>
      </c>
      <c r="BK169" s="30">
        <v>0</v>
      </c>
      <c r="BL169" s="30">
        <f>IF(BL$7="A1",4*AG169+200,IF(BL$7="A2",3*AG169,IF(BL$7="B",3*AG169,4*AG169)))</f>
        <v>81</v>
      </c>
      <c r="BM169" s="30">
        <v>0</v>
      </c>
      <c r="BN169" s="30">
        <f>IF(BN$7="A1",4*AI169+200,IF(BN$7="A2",3*AI169,IF(BN$7="B",3*AI169,4*AI169)))</f>
        <v>9</v>
      </c>
      <c r="BO169" s="37"/>
      <c r="BP169" s="37"/>
      <c r="BQ169" s="37"/>
      <c r="BR169" s="30"/>
      <c r="BS169" s="30"/>
      <c r="BT169" s="30"/>
      <c r="BU169" s="30"/>
      <c r="BV169" s="34"/>
      <c r="BW169" s="34"/>
      <c r="BX169" s="34"/>
      <c r="BY169" s="34"/>
      <c r="BZ169" s="34"/>
      <c r="CA169" s="34"/>
    </row>
    <row r="170" spans="1:79" x14ac:dyDescent="0.25">
      <c r="A170" t="s">
        <v>545</v>
      </c>
      <c r="B170" t="s">
        <v>845</v>
      </c>
      <c r="C170" t="s">
        <v>846</v>
      </c>
      <c r="D170" s="6">
        <f t="shared" si="115"/>
        <v>90</v>
      </c>
      <c r="AI170" s="4">
        <v>30</v>
      </c>
      <c r="AK170" s="30">
        <f>IF(AK$7="A1",4*F170+200,IF(AK$7="A2",3*F170,IF(AK$7="B",3*F170,4*F170)))</f>
        <v>0</v>
      </c>
      <c r="AL170" s="30">
        <f>IF(AL$7="A1",4*G170+200,IF(AL$7="A2",3*G170,IF(AL$7="B",3*G170,4*G170)))</f>
        <v>0</v>
      </c>
      <c r="AM170" s="30">
        <v>0</v>
      </c>
      <c r="AN170" s="30">
        <f t="shared" si="153"/>
        <v>0</v>
      </c>
      <c r="AO170" s="30">
        <f t="shared" si="153"/>
        <v>0</v>
      </c>
      <c r="AP170" s="30">
        <f t="shared" si="153"/>
        <v>0</v>
      </c>
      <c r="AQ170" s="30">
        <f t="shared" si="153"/>
        <v>0</v>
      </c>
      <c r="AR170" s="30">
        <f t="shared" si="153"/>
        <v>0</v>
      </c>
      <c r="AS170" s="30">
        <v>0</v>
      </c>
      <c r="AT170" s="30">
        <f t="shared" si="154"/>
        <v>0</v>
      </c>
      <c r="AU170" s="30">
        <f t="shared" si="154"/>
        <v>0</v>
      </c>
      <c r="AV170" s="30">
        <f t="shared" si="154"/>
        <v>0</v>
      </c>
      <c r="AW170" s="30">
        <f t="shared" si="154"/>
        <v>0</v>
      </c>
      <c r="AX170" s="30">
        <f t="shared" si="154"/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f>IF(BC$7="A1",4*X170+200,IF(BC$7="A2",3*X170,IF(BC$7="B",3*X170,4*X170)))</f>
        <v>0</v>
      </c>
      <c r="BD170" s="30">
        <f>IF(BD$7="A1",4*Y170+200,IF(BD$7="A2",3*Y170,IF(BD$7="B",3*Y170,4*Y170)))</f>
        <v>0</v>
      </c>
      <c r="BE170" s="30">
        <v>0</v>
      </c>
      <c r="BF170" s="30">
        <v>0</v>
      </c>
      <c r="BG170" s="30">
        <f t="shared" si="155"/>
        <v>0</v>
      </c>
      <c r="BH170" s="30">
        <f t="shared" si="155"/>
        <v>0</v>
      </c>
      <c r="BI170" s="30">
        <f t="shared" si="155"/>
        <v>0</v>
      </c>
      <c r="BJ170" s="30">
        <f t="shared" si="155"/>
        <v>0</v>
      </c>
      <c r="BK170" s="30">
        <v>0</v>
      </c>
      <c r="BL170" s="30">
        <f>IF(BL$7="A1",4*AG170+200,IF(BL$7="A2",3*AG170,IF(BL$7="B",3*AG170,4*AG170)))</f>
        <v>0</v>
      </c>
      <c r="BM170" s="30">
        <v>0</v>
      </c>
      <c r="BN170" s="30">
        <f>IF(BN$7="A1",4*AI170+200,IF(BN$7="A2",3*AI170,IF(BN$7="B",3*AI170,4*AI170)))</f>
        <v>90</v>
      </c>
      <c r="BO170" s="37"/>
      <c r="BP170" s="37"/>
      <c r="BQ170" s="37"/>
      <c r="BR170" s="30"/>
      <c r="BS170" s="30"/>
      <c r="BT170" s="30"/>
      <c r="BU170" s="30"/>
      <c r="BV170" s="34"/>
      <c r="BW170" s="34"/>
      <c r="BX170" s="34"/>
      <c r="BY170" s="34"/>
      <c r="BZ170" s="34"/>
      <c r="CA170" s="34"/>
    </row>
    <row r="171" spans="1:79" x14ac:dyDescent="0.25">
      <c r="A171" t="s">
        <v>546</v>
      </c>
      <c r="B171" t="s">
        <v>983</v>
      </c>
      <c r="C171" t="s">
        <v>39</v>
      </c>
      <c r="D171" s="6">
        <f t="shared" si="115"/>
        <v>90</v>
      </c>
      <c r="BY171">
        <v>90</v>
      </c>
      <c r="BZ171" s="34"/>
      <c r="CA171" s="34"/>
    </row>
    <row r="172" spans="1:79" ht="15.75" x14ac:dyDescent="0.25">
      <c r="A172" t="s">
        <v>547</v>
      </c>
      <c r="B172" s="52" t="s">
        <v>80</v>
      </c>
      <c r="C172" s="52" t="s">
        <v>1030</v>
      </c>
      <c r="D172" s="6">
        <f t="shared" si="115"/>
        <v>90</v>
      </c>
      <c r="CA172" s="53">
        <v>90</v>
      </c>
    </row>
    <row r="173" spans="1:79" x14ac:dyDescent="0.25">
      <c r="A173" t="s">
        <v>548</v>
      </c>
      <c r="B173" s="8" t="s">
        <v>263</v>
      </c>
      <c r="C173" s="8" t="s">
        <v>277</v>
      </c>
      <c r="D173" s="6">
        <f t="shared" si="115"/>
        <v>88</v>
      </c>
      <c r="K173" s="1">
        <v>22</v>
      </c>
      <c r="AE173" s="4"/>
      <c r="AF173" s="4"/>
      <c r="AK173" s="30">
        <f t="shared" ref="AK173:AK181" si="156">IF(AK$7="A1",4*F173+200,IF(AK$7="A2",3*F173,IF(AK$7="B",3*F173,4*F173)))</f>
        <v>0</v>
      </c>
      <c r="AL173" s="30">
        <f t="shared" ref="AL173:AL181" si="157">IF(AL$7="A1",4*G173+200,IF(AL$7="A2",3*G173,IF(AL$7="B",3*G173,4*G173)))</f>
        <v>0</v>
      </c>
      <c r="AM173" s="30">
        <v>0</v>
      </c>
      <c r="AN173" s="30">
        <f t="shared" ref="AN173:AN181" si="158">IF(AN$7="A1",4*I173+200,IF(AN$7="A2",3*I173,IF(AN$7="B",3*I173,4*I173)))</f>
        <v>0</v>
      </c>
      <c r="AO173" s="30">
        <f t="shared" ref="AO173:AO181" si="159">IF(AO$7="A1",4*J173+200,IF(AO$7="A2",3*J173,IF(AO$7="B",3*J173,4*J173)))</f>
        <v>0</v>
      </c>
      <c r="AP173" s="30">
        <f t="shared" ref="AP173:AP181" si="160">IF(AP$7="A1",4*K173+200,IF(AP$7="A2",3*K173,IF(AP$7="B",3*K173,4*K173)))</f>
        <v>88</v>
      </c>
      <c r="AQ173" s="30">
        <f t="shared" ref="AQ173:AQ181" si="161">IF(AQ$7="A1",4*L173+200,IF(AQ$7="A2",3*L173,IF(AQ$7="B",3*L173,4*L173)))</f>
        <v>0</v>
      </c>
      <c r="AR173" s="30">
        <f t="shared" ref="AR173:AR181" si="162">IF(AR$7="A1",4*M173+200,IF(AR$7="A2",3*M173,IF(AR$7="B",3*M173,4*M173)))</f>
        <v>0</v>
      </c>
      <c r="AS173" s="30">
        <v>0</v>
      </c>
      <c r="AT173" s="30">
        <f t="shared" ref="AT173:AT181" si="163">IF(AT$7="A1",4*O173+200,IF(AT$7="A2",3*O173,IF(AT$7="B",3*O173,4*O173)))</f>
        <v>0</v>
      </c>
      <c r="AU173" s="30">
        <f t="shared" ref="AU173:AU181" si="164">IF(AU$7="A1",4*P173+200,IF(AU$7="A2",3*P173,IF(AU$7="B",3*P173,4*P173)))</f>
        <v>0</v>
      </c>
      <c r="AV173" s="30">
        <f t="shared" ref="AV173:AV181" si="165">IF(AV$7="A1",4*Q173+200,IF(AV$7="A2",3*Q173,IF(AV$7="B",3*Q173,4*Q173)))</f>
        <v>0</v>
      </c>
      <c r="AW173" s="30">
        <f t="shared" ref="AW173:AW181" si="166">IF(AW$7="A1",4*R173+200,IF(AW$7="A2",3*R173,IF(AW$7="B",3*R173,4*R173)))</f>
        <v>0</v>
      </c>
      <c r="AX173" s="30">
        <f t="shared" ref="AX173:AX181" si="167">IF(AX$7="A1",4*S173+200,IF(AX$7="A2",3*S173,IF(AX$7="B",3*S173,4*S173)))</f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f t="shared" ref="BC173:BC181" si="168">IF(BC$7="A1",4*X173+200,IF(BC$7="A2",3*X173,IF(BC$7="B",3*X173,4*X173)))</f>
        <v>0</v>
      </c>
      <c r="BD173" s="30">
        <f t="shared" ref="BD173:BD181" si="169">IF(BD$7="A1",4*Y173+200,IF(BD$7="A2",3*Y173,IF(BD$7="B",3*Y173,4*Y173)))</f>
        <v>0</v>
      </c>
      <c r="BE173" s="30">
        <v>0</v>
      </c>
      <c r="BF173" s="30">
        <v>0</v>
      </c>
      <c r="BG173" s="30">
        <f t="shared" ref="BG173:BG181" si="170">IF(BG$7="A1",4*AB173+200,IF(BG$7="A2",3*AB173,IF(BG$7="B",3*AB173,4*AB173)))</f>
        <v>0</v>
      </c>
      <c r="BH173" s="30">
        <f t="shared" ref="BH173:BH181" si="171">IF(BH$7="A1",4*AC173+200,IF(BH$7="A2",3*AC173,IF(BH$7="B",3*AC173,4*AC173)))</f>
        <v>0</v>
      </c>
      <c r="BI173" s="30">
        <f t="shared" ref="BI173:BI181" si="172">IF(BI$7="A1",4*AD173+200,IF(BI$7="A2",3*AD173,IF(BI$7="B",3*AD173,4*AD173)))</f>
        <v>0</v>
      </c>
      <c r="BJ173" s="30">
        <f t="shared" ref="BJ173:BJ181" si="173">IF(BJ$7="A1",4*AE173+200,IF(BJ$7="A2",3*AE173,IF(BJ$7="B",3*AE173,4*AE173)))</f>
        <v>0</v>
      </c>
      <c r="BK173" s="30">
        <v>0</v>
      </c>
      <c r="BL173" s="30">
        <f t="shared" ref="BL173:BL181" si="174">IF(BL$7="A1",4*AG173+200,IF(BL$7="A2",3*AG173,IF(BL$7="B",3*AG173,4*AG173)))</f>
        <v>0</v>
      </c>
      <c r="BM173" s="30">
        <v>0</v>
      </c>
      <c r="BN173" s="30">
        <f t="shared" ref="BN173:BN181" si="175">IF(BN$7="A1",4*AI173+200,IF(BN$7="A2",3*AI173,IF(BN$7="B",3*AI173,4*AI173)))</f>
        <v>0</v>
      </c>
      <c r="BO173" s="37"/>
      <c r="BP173" s="37"/>
      <c r="BQ173" s="37"/>
      <c r="BR173" s="30"/>
      <c r="BS173" s="30"/>
      <c r="BT173" s="30"/>
      <c r="BU173" s="30"/>
      <c r="BV173" s="34"/>
      <c r="BW173" s="34"/>
      <c r="BX173" s="34"/>
      <c r="BY173" s="34"/>
      <c r="BZ173" s="34"/>
      <c r="CA173" s="34"/>
    </row>
    <row r="174" spans="1:79" x14ac:dyDescent="0.25">
      <c r="A174" t="s">
        <v>549</v>
      </c>
      <c r="B174" s="8" t="s">
        <v>318</v>
      </c>
      <c r="C174" s="8" t="s">
        <v>93</v>
      </c>
      <c r="D174" s="6">
        <f t="shared" si="115"/>
        <v>88</v>
      </c>
      <c r="L174" s="1">
        <v>22</v>
      </c>
      <c r="AE174" s="4"/>
      <c r="AF174" s="4"/>
      <c r="AK174" s="30">
        <f t="shared" si="156"/>
        <v>0</v>
      </c>
      <c r="AL174" s="30">
        <f t="shared" si="157"/>
        <v>0</v>
      </c>
      <c r="AM174" s="30">
        <v>0</v>
      </c>
      <c r="AN174" s="30">
        <f t="shared" si="158"/>
        <v>0</v>
      </c>
      <c r="AO174" s="30">
        <f t="shared" si="159"/>
        <v>0</v>
      </c>
      <c r="AP174" s="30">
        <f t="shared" si="160"/>
        <v>0</v>
      </c>
      <c r="AQ174" s="30">
        <f t="shared" si="161"/>
        <v>88</v>
      </c>
      <c r="AR174" s="30">
        <f t="shared" si="162"/>
        <v>0</v>
      </c>
      <c r="AS174" s="30">
        <v>0</v>
      </c>
      <c r="AT174" s="30">
        <f t="shared" si="163"/>
        <v>0</v>
      </c>
      <c r="AU174" s="30">
        <f t="shared" si="164"/>
        <v>0</v>
      </c>
      <c r="AV174" s="30">
        <f t="shared" si="165"/>
        <v>0</v>
      </c>
      <c r="AW174" s="30">
        <f t="shared" si="166"/>
        <v>0</v>
      </c>
      <c r="AX174" s="30">
        <f t="shared" si="167"/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f t="shared" si="168"/>
        <v>0</v>
      </c>
      <c r="BD174" s="30">
        <f t="shared" si="169"/>
        <v>0</v>
      </c>
      <c r="BE174" s="30">
        <v>0</v>
      </c>
      <c r="BF174" s="30">
        <v>0</v>
      </c>
      <c r="BG174" s="30">
        <f t="shared" si="170"/>
        <v>0</v>
      </c>
      <c r="BH174" s="30">
        <f t="shared" si="171"/>
        <v>0</v>
      </c>
      <c r="BI174" s="30">
        <f t="shared" si="172"/>
        <v>0</v>
      </c>
      <c r="BJ174" s="30">
        <f t="shared" si="173"/>
        <v>0</v>
      </c>
      <c r="BK174" s="30">
        <v>0</v>
      </c>
      <c r="BL174" s="30">
        <f t="shared" si="174"/>
        <v>0</v>
      </c>
      <c r="BM174" s="30">
        <v>0</v>
      </c>
      <c r="BN174" s="30">
        <f t="shared" si="175"/>
        <v>0</v>
      </c>
      <c r="BO174" s="37"/>
      <c r="BP174" s="37"/>
      <c r="BQ174" s="37"/>
      <c r="BR174" s="30"/>
      <c r="BS174" s="30"/>
      <c r="BT174" s="30"/>
      <c r="BU174" s="30"/>
      <c r="BV174" s="34"/>
      <c r="BW174" s="34"/>
      <c r="BX174" s="34"/>
      <c r="BY174" s="34"/>
      <c r="BZ174" s="34"/>
      <c r="CA174" s="34"/>
    </row>
    <row r="175" spans="1:79" x14ac:dyDescent="0.25">
      <c r="A175" t="s">
        <v>550</v>
      </c>
      <c r="B175" s="8" t="s">
        <v>403</v>
      </c>
      <c r="C175" s="8" t="s">
        <v>404</v>
      </c>
      <c r="D175" s="6">
        <f t="shared" si="115"/>
        <v>88</v>
      </c>
      <c r="P175" s="4">
        <v>22</v>
      </c>
      <c r="AE175" s="4"/>
      <c r="AF175" s="4"/>
      <c r="AK175" s="30">
        <f t="shared" si="156"/>
        <v>0</v>
      </c>
      <c r="AL175" s="30">
        <f t="shared" si="157"/>
        <v>0</v>
      </c>
      <c r="AM175" s="30">
        <v>0</v>
      </c>
      <c r="AN175" s="30">
        <f t="shared" si="158"/>
        <v>0</v>
      </c>
      <c r="AO175" s="30">
        <f t="shared" si="159"/>
        <v>0</v>
      </c>
      <c r="AP175" s="30">
        <f t="shared" si="160"/>
        <v>0</v>
      </c>
      <c r="AQ175" s="30">
        <f t="shared" si="161"/>
        <v>0</v>
      </c>
      <c r="AR175" s="30">
        <f t="shared" si="162"/>
        <v>0</v>
      </c>
      <c r="AS175" s="30">
        <v>0</v>
      </c>
      <c r="AT175" s="30">
        <f t="shared" si="163"/>
        <v>0</v>
      </c>
      <c r="AU175" s="30">
        <f t="shared" si="164"/>
        <v>88</v>
      </c>
      <c r="AV175" s="30">
        <f t="shared" si="165"/>
        <v>0</v>
      </c>
      <c r="AW175" s="30">
        <f t="shared" si="166"/>
        <v>0</v>
      </c>
      <c r="AX175" s="30">
        <f t="shared" si="167"/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f t="shared" si="168"/>
        <v>0</v>
      </c>
      <c r="BD175" s="30">
        <f t="shared" si="169"/>
        <v>0</v>
      </c>
      <c r="BE175" s="30">
        <v>0</v>
      </c>
      <c r="BF175" s="30">
        <v>0</v>
      </c>
      <c r="BG175" s="30">
        <f t="shared" si="170"/>
        <v>0</v>
      </c>
      <c r="BH175" s="30">
        <f t="shared" si="171"/>
        <v>0</v>
      </c>
      <c r="BI175" s="30">
        <f t="shared" si="172"/>
        <v>0</v>
      </c>
      <c r="BJ175" s="30">
        <f t="shared" si="173"/>
        <v>0</v>
      </c>
      <c r="BK175" s="30">
        <v>0</v>
      </c>
      <c r="BL175" s="30">
        <f t="shared" si="174"/>
        <v>0</v>
      </c>
      <c r="BM175" s="30">
        <v>0</v>
      </c>
      <c r="BN175" s="30">
        <f t="shared" si="175"/>
        <v>0</v>
      </c>
      <c r="BO175" s="37"/>
      <c r="BP175" s="37"/>
      <c r="BQ175" s="37"/>
      <c r="BR175" s="30"/>
      <c r="BS175" s="30"/>
      <c r="BT175" s="30"/>
      <c r="BU175" s="30"/>
      <c r="BV175" s="34"/>
      <c r="BW175" s="34"/>
      <c r="BX175" s="34"/>
      <c r="BY175" s="34"/>
      <c r="BZ175" s="34"/>
      <c r="CA175" s="34"/>
    </row>
    <row r="176" spans="1:79" x14ac:dyDescent="0.25">
      <c r="A176" t="s">
        <v>551</v>
      </c>
      <c r="B176" s="8" t="s">
        <v>581</v>
      </c>
      <c r="C176" s="8" t="s">
        <v>36</v>
      </c>
      <c r="D176" s="6">
        <f t="shared" si="115"/>
        <v>88</v>
      </c>
      <c r="S176" s="4">
        <v>22</v>
      </c>
      <c r="AE176" s="4"/>
      <c r="AF176" s="4"/>
      <c r="AK176" s="30">
        <f t="shared" si="156"/>
        <v>0</v>
      </c>
      <c r="AL176" s="30">
        <f t="shared" si="157"/>
        <v>0</v>
      </c>
      <c r="AM176" s="30">
        <v>0</v>
      </c>
      <c r="AN176" s="30">
        <f t="shared" si="158"/>
        <v>0</v>
      </c>
      <c r="AO176" s="30">
        <f t="shared" si="159"/>
        <v>0</v>
      </c>
      <c r="AP176" s="30">
        <f t="shared" si="160"/>
        <v>0</v>
      </c>
      <c r="AQ176" s="30">
        <f t="shared" si="161"/>
        <v>0</v>
      </c>
      <c r="AR176" s="30">
        <f t="shared" si="162"/>
        <v>0</v>
      </c>
      <c r="AS176" s="30">
        <v>0</v>
      </c>
      <c r="AT176" s="30">
        <f t="shared" si="163"/>
        <v>0</v>
      </c>
      <c r="AU176" s="30">
        <f t="shared" si="164"/>
        <v>0</v>
      </c>
      <c r="AV176" s="30">
        <f t="shared" si="165"/>
        <v>0</v>
      </c>
      <c r="AW176" s="30">
        <f t="shared" si="166"/>
        <v>0</v>
      </c>
      <c r="AX176" s="30">
        <f t="shared" si="167"/>
        <v>88</v>
      </c>
      <c r="AY176" s="30">
        <v>0</v>
      </c>
      <c r="AZ176" s="30">
        <v>0</v>
      </c>
      <c r="BA176" s="30">
        <v>0</v>
      </c>
      <c r="BB176" s="30">
        <v>0</v>
      </c>
      <c r="BC176" s="30">
        <f t="shared" si="168"/>
        <v>0</v>
      </c>
      <c r="BD176" s="30">
        <f t="shared" si="169"/>
        <v>0</v>
      </c>
      <c r="BE176" s="30">
        <v>0</v>
      </c>
      <c r="BF176" s="30">
        <v>0</v>
      </c>
      <c r="BG176" s="30">
        <f t="shared" si="170"/>
        <v>0</v>
      </c>
      <c r="BH176" s="30">
        <f t="shared" si="171"/>
        <v>0</v>
      </c>
      <c r="BI176" s="30">
        <f t="shared" si="172"/>
        <v>0</v>
      </c>
      <c r="BJ176" s="30">
        <f t="shared" si="173"/>
        <v>0</v>
      </c>
      <c r="BK176" s="30">
        <v>0</v>
      </c>
      <c r="BL176" s="30">
        <f t="shared" si="174"/>
        <v>0</v>
      </c>
      <c r="BM176" s="30">
        <v>0</v>
      </c>
      <c r="BN176" s="30">
        <f t="shared" si="175"/>
        <v>0</v>
      </c>
      <c r="BO176" s="37"/>
      <c r="BP176" s="37"/>
      <c r="BQ176" s="37"/>
      <c r="BR176" s="30"/>
      <c r="BS176" s="30"/>
      <c r="BT176" s="30"/>
      <c r="BU176" s="30"/>
      <c r="BV176" s="34"/>
      <c r="BW176" s="34"/>
      <c r="BX176" s="34"/>
      <c r="BY176" s="34"/>
      <c r="BZ176" s="34"/>
      <c r="CA176" s="34"/>
    </row>
    <row r="177" spans="1:79" x14ac:dyDescent="0.25">
      <c r="A177" t="s">
        <v>552</v>
      </c>
      <c r="B177" s="8" t="s">
        <v>25</v>
      </c>
      <c r="C177" s="8" t="s">
        <v>41</v>
      </c>
      <c r="D177" s="6">
        <f t="shared" si="115"/>
        <v>84</v>
      </c>
      <c r="G177" s="1">
        <v>28</v>
      </c>
      <c r="AE177" s="4"/>
      <c r="AF177" s="4"/>
      <c r="AK177" s="30">
        <f t="shared" si="156"/>
        <v>0</v>
      </c>
      <c r="AL177" s="30">
        <f t="shared" si="157"/>
        <v>84</v>
      </c>
      <c r="AM177" s="30">
        <v>0</v>
      </c>
      <c r="AN177" s="30">
        <f t="shared" si="158"/>
        <v>0</v>
      </c>
      <c r="AO177" s="30">
        <f t="shared" si="159"/>
        <v>0</v>
      </c>
      <c r="AP177" s="30">
        <f t="shared" si="160"/>
        <v>0</v>
      </c>
      <c r="AQ177" s="30">
        <f t="shared" si="161"/>
        <v>0</v>
      </c>
      <c r="AR177" s="30">
        <f t="shared" si="162"/>
        <v>0</v>
      </c>
      <c r="AS177" s="30">
        <v>0</v>
      </c>
      <c r="AT177" s="30">
        <f t="shared" si="163"/>
        <v>0</v>
      </c>
      <c r="AU177" s="30">
        <f t="shared" si="164"/>
        <v>0</v>
      </c>
      <c r="AV177" s="30">
        <f t="shared" si="165"/>
        <v>0</v>
      </c>
      <c r="AW177" s="30">
        <f t="shared" si="166"/>
        <v>0</v>
      </c>
      <c r="AX177" s="30">
        <f t="shared" si="167"/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f t="shared" si="168"/>
        <v>0</v>
      </c>
      <c r="BD177" s="30">
        <f t="shared" si="169"/>
        <v>0</v>
      </c>
      <c r="BE177" s="30">
        <v>0</v>
      </c>
      <c r="BF177" s="30">
        <v>0</v>
      </c>
      <c r="BG177" s="30">
        <f t="shared" si="170"/>
        <v>0</v>
      </c>
      <c r="BH177" s="30">
        <f t="shared" si="171"/>
        <v>0</v>
      </c>
      <c r="BI177" s="30">
        <f t="shared" si="172"/>
        <v>0</v>
      </c>
      <c r="BJ177" s="30">
        <f t="shared" si="173"/>
        <v>0</v>
      </c>
      <c r="BK177" s="30">
        <v>0</v>
      </c>
      <c r="BL177" s="30">
        <f t="shared" si="174"/>
        <v>0</v>
      </c>
      <c r="BM177" s="30">
        <v>0</v>
      </c>
      <c r="BN177" s="30">
        <f t="shared" si="175"/>
        <v>0</v>
      </c>
      <c r="BO177" s="37"/>
      <c r="BP177" s="37"/>
      <c r="BQ177" s="37"/>
      <c r="BR177" s="30"/>
      <c r="BS177" s="30"/>
      <c r="BT177" s="30"/>
      <c r="BU177" s="30"/>
      <c r="BV177" s="34"/>
      <c r="BW177" s="34"/>
      <c r="BX177" s="34"/>
      <c r="BY177" s="34"/>
      <c r="BZ177" s="34"/>
      <c r="CA177" s="34"/>
    </row>
    <row r="178" spans="1:79" x14ac:dyDescent="0.25">
      <c r="A178" t="s">
        <v>553</v>
      </c>
      <c r="B178" s="8" t="s">
        <v>214</v>
      </c>
      <c r="C178" s="8" t="s">
        <v>215</v>
      </c>
      <c r="D178" s="6">
        <f t="shared" si="115"/>
        <v>84</v>
      </c>
      <c r="J178" s="4">
        <v>28</v>
      </c>
      <c r="AE178" s="4"/>
      <c r="AF178" s="4"/>
      <c r="AK178" s="30">
        <f t="shared" si="156"/>
        <v>0</v>
      </c>
      <c r="AL178" s="30">
        <f t="shared" si="157"/>
        <v>0</v>
      </c>
      <c r="AM178" s="30">
        <v>0</v>
      </c>
      <c r="AN178" s="30">
        <f t="shared" si="158"/>
        <v>0</v>
      </c>
      <c r="AO178" s="30">
        <f t="shared" si="159"/>
        <v>84</v>
      </c>
      <c r="AP178" s="30">
        <f t="shared" si="160"/>
        <v>0</v>
      </c>
      <c r="AQ178" s="30">
        <f t="shared" si="161"/>
        <v>0</v>
      </c>
      <c r="AR178" s="30">
        <f t="shared" si="162"/>
        <v>0</v>
      </c>
      <c r="AS178" s="30">
        <v>0</v>
      </c>
      <c r="AT178" s="30">
        <f t="shared" si="163"/>
        <v>0</v>
      </c>
      <c r="AU178" s="30">
        <f t="shared" si="164"/>
        <v>0</v>
      </c>
      <c r="AV178" s="30">
        <f t="shared" si="165"/>
        <v>0</v>
      </c>
      <c r="AW178" s="30">
        <f t="shared" si="166"/>
        <v>0</v>
      </c>
      <c r="AX178" s="30">
        <f t="shared" si="167"/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f t="shared" si="168"/>
        <v>0</v>
      </c>
      <c r="BD178" s="30">
        <f t="shared" si="169"/>
        <v>0</v>
      </c>
      <c r="BE178" s="30">
        <v>0</v>
      </c>
      <c r="BF178" s="30">
        <v>0</v>
      </c>
      <c r="BG178" s="30">
        <f t="shared" si="170"/>
        <v>0</v>
      </c>
      <c r="BH178" s="30">
        <f t="shared" si="171"/>
        <v>0</v>
      </c>
      <c r="BI178" s="30">
        <f t="shared" si="172"/>
        <v>0</v>
      </c>
      <c r="BJ178" s="30">
        <f t="shared" si="173"/>
        <v>0</v>
      </c>
      <c r="BK178" s="30">
        <v>0</v>
      </c>
      <c r="BL178" s="30">
        <f t="shared" si="174"/>
        <v>0</v>
      </c>
      <c r="BM178" s="30">
        <v>0</v>
      </c>
      <c r="BN178" s="30">
        <f t="shared" si="175"/>
        <v>0</v>
      </c>
      <c r="BO178" s="37"/>
      <c r="BP178" s="37"/>
      <c r="BQ178" s="37"/>
      <c r="BR178" s="30"/>
      <c r="BS178" s="30"/>
      <c r="BT178" s="30"/>
      <c r="BU178" s="30"/>
      <c r="BV178" s="34"/>
      <c r="BW178" s="34"/>
      <c r="BX178" s="34"/>
      <c r="BY178" s="34"/>
      <c r="BZ178" s="34"/>
      <c r="CA178" s="34"/>
    </row>
    <row r="179" spans="1:79" x14ac:dyDescent="0.25">
      <c r="A179" t="s">
        <v>554</v>
      </c>
      <c r="B179" s="8" t="s">
        <v>521</v>
      </c>
      <c r="C179" s="8" t="s">
        <v>522</v>
      </c>
      <c r="D179" s="6">
        <f t="shared" si="115"/>
        <v>84</v>
      </c>
      <c r="R179" s="4">
        <v>28</v>
      </c>
      <c r="AE179" s="4"/>
      <c r="AF179" s="4"/>
      <c r="AK179" s="30">
        <f t="shared" si="156"/>
        <v>0</v>
      </c>
      <c r="AL179" s="30">
        <f t="shared" si="157"/>
        <v>0</v>
      </c>
      <c r="AM179" s="30">
        <v>0</v>
      </c>
      <c r="AN179" s="30">
        <f t="shared" si="158"/>
        <v>0</v>
      </c>
      <c r="AO179" s="30">
        <f t="shared" si="159"/>
        <v>0</v>
      </c>
      <c r="AP179" s="30">
        <f t="shared" si="160"/>
        <v>0</v>
      </c>
      <c r="AQ179" s="30">
        <f t="shared" si="161"/>
        <v>0</v>
      </c>
      <c r="AR179" s="30">
        <f t="shared" si="162"/>
        <v>0</v>
      </c>
      <c r="AS179" s="30">
        <v>0</v>
      </c>
      <c r="AT179" s="30">
        <f t="shared" si="163"/>
        <v>0</v>
      </c>
      <c r="AU179" s="30">
        <f t="shared" si="164"/>
        <v>0</v>
      </c>
      <c r="AV179" s="30">
        <f t="shared" si="165"/>
        <v>0</v>
      </c>
      <c r="AW179" s="30">
        <f t="shared" si="166"/>
        <v>84</v>
      </c>
      <c r="AX179" s="30">
        <f t="shared" si="167"/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f t="shared" si="168"/>
        <v>0</v>
      </c>
      <c r="BD179" s="30">
        <f t="shared" si="169"/>
        <v>0</v>
      </c>
      <c r="BE179" s="30">
        <v>0</v>
      </c>
      <c r="BF179" s="30">
        <v>0</v>
      </c>
      <c r="BG179" s="30">
        <f t="shared" si="170"/>
        <v>0</v>
      </c>
      <c r="BH179" s="30">
        <f t="shared" si="171"/>
        <v>0</v>
      </c>
      <c r="BI179" s="30">
        <f t="shared" si="172"/>
        <v>0</v>
      </c>
      <c r="BJ179" s="30">
        <f t="shared" si="173"/>
        <v>0</v>
      </c>
      <c r="BK179" s="30">
        <v>0</v>
      </c>
      <c r="BL179" s="30">
        <f t="shared" si="174"/>
        <v>0</v>
      </c>
      <c r="BM179" s="30">
        <v>0</v>
      </c>
      <c r="BN179" s="30">
        <f t="shared" si="175"/>
        <v>0</v>
      </c>
      <c r="BO179" s="37"/>
      <c r="BP179" s="37"/>
      <c r="BQ179" s="37"/>
      <c r="BR179" s="30"/>
      <c r="BS179" s="30"/>
      <c r="BT179" s="30"/>
      <c r="BU179" s="30"/>
      <c r="BV179" s="34"/>
      <c r="BW179" s="34"/>
      <c r="BX179" s="34"/>
      <c r="BY179" s="34"/>
      <c r="BZ179" s="34"/>
      <c r="CA179" s="34"/>
    </row>
    <row r="180" spans="1:79" x14ac:dyDescent="0.25">
      <c r="A180" t="s">
        <v>591</v>
      </c>
      <c r="B180" s="8" t="s">
        <v>625</v>
      </c>
      <c r="C180" s="8" t="s">
        <v>382</v>
      </c>
      <c r="D180" s="6">
        <f t="shared" si="115"/>
        <v>84</v>
      </c>
      <c r="E180" s="1"/>
      <c r="Y180" s="12">
        <v>28</v>
      </c>
      <c r="AE180" s="4"/>
      <c r="AF180" s="4"/>
      <c r="AK180" s="30">
        <f t="shared" si="156"/>
        <v>0</v>
      </c>
      <c r="AL180" s="30">
        <f t="shared" si="157"/>
        <v>0</v>
      </c>
      <c r="AM180" s="30">
        <v>0</v>
      </c>
      <c r="AN180" s="30">
        <f t="shared" si="158"/>
        <v>0</v>
      </c>
      <c r="AO180" s="30">
        <f t="shared" si="159"/>
        <v>0</v>
      </c>
      <c r="AP180" s="30">
        <f t="shared" si="160"/>
        <v>0</v>
      </c>
      <c r="AQ180" s="30">
        <f t="shared" si="161"/>
        <v>0</v>
      </c>
      <c r="AR180" s="30">
        <f t="shared" si="162"/>
        <v>0</v>
      </c>
      <c r="AS180" s="30">
        <v>0</v>
      </c>
      <c r="AT180" s="30">
        <f t="shared" si="163"/>
        <v>0</v>
      </c>
      <c r="AU180" s="30">
        <f t="shared" si="164"/>
        <v>0</v>
      </c>
      <c r="AV180" s="30">
        <f t="shared" si="165"/>
        <v>0</v>
      </c>
      <c r="AW180" s="30">
        <f t="shared" si="166"/>
        <v>0</v>
      </c>
      <c r="AX180" s="30">
        <f t="shared" si="167"/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f t="shared" si="168"/>
        <v>0</v>
      </c>
      <c r="BD180" s="30">
        <f t="shared" si="169"/>
        <v>84</v>
      </c>
      <c r="BE180" s="30">
        <v>0</v>
      </c>
      <c r="BF180" s="30">
        <v>0</v>
      </c>
      <c r="BG180" s="30">
        <f t="shared" si="170"/>
        <v>0</v>
      </c>
      <c r="BH180" s="30">
        <f t="shared" si="171"/>
        <v>0</v>
      </c>
      <c r="BI180" s="30">
        <f t="shared" si="172"/>
        <v>0</v>
      </c>
      <c r="BJ180" s="30">
        <f t="shared" si="173"/>
        <v>0</v>
      </c>
      <c r="BK180" s="30">
        <v>0</v>
      </c>
      <c r="BL180" s="30">
        <f t="shared" si="174"/>
        <v>0</v>
      </c>
      <c r="BM180" s="30">
        <v>0</v>
      </c>
      <c r="BN180" s="30">
        <f t="shared" si="175"/>
        <v>0</v>
      </c>
      <c r="BO180" s="37"/>
      <c r="BP180" s="37"/>
      <c r="BQ180" s="37"/>
      <c r="BR180" s="30"/>
      <c r="BS180" s="30"/>
      <c r="BT180" s="30"/>
      <c r="BU180" s="30"/>
      <c r="BV180" s="34"/>
      <c r="BW180" s="34"/>
      <c r="BX180" s="34"/>
      <c r="BY180" s="34"/>
      <c r="BZ180" s="34"/>
      <c r="CA180" s="34"/>
    </row>
    <row r="181" spans="1:79" x14ac:dyDescent="0.25">
      <c r="A181" t="s">
        <v>592</v>
      </c>
      <c r="B181" s="8" t="s">
        <v>738</v>
      </c>
      <c r="C181" s="8" t="s">
        <v>456</v>
      </c>
      <c r="D181" s="6">
        <f t="shared" si="115"/>
        <v>84</v>
      </c>
      <c r="AE181" s="1">
        <v>28</v>
      </c>
      <c r="AF181" s="1"/>
      <c r="AK181" s="30">
        <f t="shared" si="156"/>
        <v>0</v>
      </c>
      <c r="AL181" s="30">
        <f t="shared" si="157"/>
        <v>0</v>
      </c>
      <c r="AM181" s="30">
        <v>0</v>
      </c>
      <c r="AN181" s="30">
        <f t="shared" si="158"/>
        <v>0</v>
      </c>
      <c r="AO181" s="30">
        <f t="shared" si="159"/>
        <v>0</v>
      </c>
      <c r="AP181" s="30">
        <f t="shared" si="160"/>
        <v>0</v>
      </c>
      <c r="AQ181" s="30">
        <f t="shared" si="161"/>
        <v>0</v>
      </c>
      <c r="AR181" s="30">
        <f t="shared" si="162"/>
        <v>0</v>
      </c>
      <c r="AS181" s="30">
        <v>0</v>
      </c>
      <c r="AT181" s="30">
        <f t="shared" si="163"/>
        <v>0</v>
      </c>
      <c r="AU181" s="30">
        <f t="shared" si="164"/>
        <v>0</v>
      </c>
      <c r="AV181" s="30">
        <f t="shared" si="165"/>
        <v>0</v>
      </c>
      <c r="AW181" s="30">
        <f t="shared" si="166"/>
        <v>0</v>
      </c>
      <c r="AX181" s="30">
        <f t="shared" si="167"/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f t="shared" si="168"/>
        <v>0</v>
      </c>
      <c r="BD181" s="30">
        <f t="shared" si="169"/>
        <v>0</v>
      </c>
      <c r="BE181" s="30">
        <v>0</v>
      </c>
      <c r="BF181" s="30">
        <v>0</v>
      </c>
      <c r="BG181" s="30">
        <f t="shared" si="170"/>
        <v>0</v>
      </c>
      <c r="BH181" s="30">
        <f t="shared" si="171"/>
        <v>0</v>
      </c>
      <c r="BI181" s="30">
        <f t="shared" si="172"/>
        <v>0</v>
      </c>
      <c r="BJ181" s="30">
        <f t="shared" si="173"/>
        <v>84</v>
      </c>
      <c r="BK181" s="30">
        <v>0</v>
      </c>
      <c r="BL181" s="30">
        <f t="shared" si="174"/>
        <v>0</v>
      </c>
      <c r="BM181" s="30">
        <v>0</v>
      </c>
      <c r="BN181" s="30">
        <f t="shared" si="175"/>
        <v>0</v>
      </c>
      <c r="BO181" s="37"/>
      <c r="BP181" s="37"/>
      <c r="BQ181" s="37"/>
      <c r="BR181" s="30"/>
      <c r="BS181" s="30"/>
      <c r="BT181" s="30"/>
      <c r="BU181" s="30"/>
      <c r="BV181" s="34"/>
      <c r="BW181" s="34"/>
      <c r="BX181" s="34"/>
      <c r="BY181" s="34"/>
      <c r="BZ181" s="34"/>
      <c r="CA181" s="34"/>
    </row>
    <row r="182" spans="1:79" ht="15.75" x14ac:dyDescent="0.25">
      <c r="A182" t="s">
        <v>593</v>
      </c>
      <c r="B182" s="52" t="s">
        <v>20</v>
      </c>
      <c r="C182" s="52" t="s">
        <v>37</v>
      </c>
      <c r="D182" s="6">
        <f t="shared" si="115"/>
        <v>81</v>
      </c>
      <c r="CA182" s="53">
        <v>81</v>
      </c>
    </row>
    <row r="183" spans="1:79" x14ac:dyDescent="0.25">
      <c r="A183" t="s">
        <v>594</v>
      </c>
      <c r="B183" s="8" t="s">
        <v>422</v>
      </c>
      <c r="C183" s="8" t="s">
        <v>393</v>
      </c>
      <c r="D183" s="6">
        <f t="shared" si="115"/>
        <v>80</v>
      </c>
      <c r="P183" s="4">
        <v>2</v>
      </c>
      <c r="X183" s="1"/>
      <c r="Y183" s="12">
        <v>24</v>
      </c>
      <c r="AE183" s="4"/>
      <c r="AF183" s="4"/>
      <c r="AK183" s="30">
        <f t="shared" ref="AK183:AK192" si="176">IF(AK$7="A1",4*F183+200,IF(AK$7="A2",3*F183,IF(AK$7="B",3*F183,4*F183)))</f>
        <v>0</v>
      </c>
      <c r="AL183" s="30">
        <f t="shared" ref="AL183:AL192" si="177">IF(AL$7="A1",4*G183+200,IF(AL$7="A2",3*G183,IF(AL$7="B",3*G183,4*G183)))</f>
        <v>0</v>
      </c>
      <c r="AM183" s="30">
        <v>0</v>
      </c>
      <c r="AN183" s="30">
        <f t="shared" ref="AN183:AN192" si="178">IF(AN$7="A1",4*I183+200,IF(AN$7="A2",3*I183,IF(AN$7="B",3*I183,4*I183)))</f>
        <v>0</v>
      </c>
      <c r="AO183" s="30">
        <f t="shared" ref="AO183:AO192" si="179">IF(AO$7="A1",4*J183+200,IF(AO$7="A2",3*J183,IF(AO$7="B",3*J183,4*J183)))</f>
        <v>0</v>
      </c>
      <c r="AP183" s="30">
        <f t="shared" ref="AP183:AP192" si="180">IF(AP$7="A1",4*K183+200,IF(AP$7="A2",3*K183,IF(AP$7="B",3*K183,4*K183)))</f>
        <v>0</v>
      </c>
      <c r="AQ183" s="30">
        <f t="shared" ref="AQ183:AQ192" si="181">IF(AQ$7="A1",4*L183+200,IF(AQ$7="A2",3*L183,IF(AQ$7="B",3*L183,4*L183)))</f>
        <v>0</v>
      </c>
      <c r="AR183" s="30">
        <f t="shared" ref="AR183:AR192" si="182">IF(AR$7="A1",4*M183+200,IF(AR$7="A2",3*M183,IF(AR$7="B",3*M183,4*M183)))</f>
        <v>0</v>
      </c>
      <c r="AS183" s="30">
        <v>0</v>
      </c>
      <c r="AT183" s="30">
        <f t="shared" ref="AT183:AT192" si="183">IF(AT$7="A1",4*O183+200,IF(AT$7="A2",3*O183,IF(AT$7="B",3*O183,4*O183)))</f>
        <v>0</v>
      </c>
      <c r="AU183" s="30">
        <f t="shared" ref="AU183:AU192" si="184">IF(AU$7="A1",4*P183+200,IF(AU$7="A2",3*P183,IF(AU$7="B",3*P183,4*P183)))</f>
        <v>8</v>
      </c>
      <c r="AV183" s="30">
        <f t="shared" ref="AV183:AV192" si="185">IF(AV$7="A1",4*Q183+200,IF(AV$7="A2",3*Q183,IF(AV$7="B",3*Q183,4*Q183)))</f>
        <v>0</v>
      </c>
      <c r="AW183" s="30">
        <f t="shared" ref="AW183:AW192" si="186">IF(AW$7="A1",4*R183+200,IF(AW$7="A2",3*R183,IF(AW$7="B",3*R183,4*R183)))</f>
        <v>0</v>
      </c>
      <c r="AX183" s="30">
        <f t="shared" ref="AX183:AX192" si="187">IF(AX$7="A1",4*S183+200,IF(AX$7="A2",3*S183,IF(AX$7="B",3*S183,4*S183)))</f>
        <v>0</v>
      </c>
      <c r="AY183" s="30">
        <v>0</v>
      </c>
      <c r="AZ183" s="30">
        <v>0</v>
      </c>
      <c r="BA183" s="30">
        <v>0</v>
      </c>
      <c r="BB183" s="30">
        <v>0</v>
      </c>
      <c r="BC183" s="30">
        <f t="shared" ref="BC183:BC192" si="188">IF(BC$7="A1",4*X183+200,IF(BC$7="A2",3*X183,IF(BC$7="B",3*X183,4*X183)))</f>
        <v>0</v>
      </c>
      <c r="BD183" s="30">
        <f t="shared" ref="BD183:BD192" si="189">IF(BD$7="A1",4*Y183+200,IF(BD$7="A2",3*Y183,IF(BD$7="B",3*Y183,4*Y183)))</f>
        <v>72</v>
      </c>
      <c r="BE183" s="30">
        <v>0</v>
      </c>
      <c r="BF183" s="30">
        <v>0</v>
      </c>
      <c r="BG183" s="30">
        <f t="shared" ref="BG183:BG192" si="190">IF(BG$7="A1",4*AB183+200,IF(BG$7="A2",3*AB183,IF(BG$7="B",3*AB183,4*AB183)))</f>
        <v>0</v>
      </c>
      <c r="BH183" s="30">
        <f t="shared" ref="BH183:BH192" si="191">IF(BH$7="A1",4*AC183+200,IF(BH$7="A2",3*AC183,IF(BH$7="B",3*AC183,4*AC183)))</f>
        <v>0</v>
      </c>
      <c r="BI183" s="30">
        <f t="shared" ref="BI183:BI192" si="192">IF(BI$7="A1",4*AD183+200,IF(BI$7="A2",3*AD183,IF(BI$7="B",3*AD183,4*AD183)))</f>
        <v>0</v>
      </c>
      <c r="BJ183" s="30">
        <f t="shared" ref="BJ183:BJ192" si="193">IF(BJ$7="A1",4*AE183+200,IF(BJ$7="A2",3*AE183,IF(BJ$7="B",3*AE183,4*AE183)))</f>
        <v>0</v>
      </c>
      <c r="BK183" s="30">
        <v>0</v>
      </c>
      <c r="BL183" s="30">
        <f t="shared" ref="BL183:BL192" si="194">IF(BL$7="A1",4*AG183+200,IF(BL$7="A2",3*AG183,IF(BL$7="B",3*AG183,4*AG183)))</f>
        <v>0</v>
      </c>
      <c r="BM183" s="30">
        <v>0</v>
      </c>
      <c r="BN183" s="30">
        <f t="shared" ref="BN183:BN192" si="195">IF(BN$7="A1",4*AI183+200,IF(BN$7="A2",3*AI183,IF(BN$7="B",3*AI183,4*AI183)))</f>
        <v>0</v>
      </c>
      <c r="BO183" s="37"/>
      <c r="BP183" s="37"/>
      <c r="BQ183" s="37"/>
      <c r="BR183" s="30"/>
      <c r="BS183" s="30"/>
      <c r="BT183" s="30"/>
      <c r="BU183" s="30"/>
      <c r="BV183" s="34"/>
      <c r="BW183" s="34"/>
      <c r="BX183" s="34"/>
      <c r="BY183" s="34"/>
      <c r="BZ183" s="34"/>
      <c r="CA183" s="34"/>
    </row>
    <row r="184" spans="1:79" x14ac:dyDescent="0.25">
      <c r="A184" t="s">
        <v>595</v>
      </c>
      <c r="B184" s="8" t="s">
        <v>319</v>
      </c>
      <c r="C184" s="8" t="s">
        <v>51</v>
      </c>
      <c r="D184" s="6">
        <f t="shared" si="115"/>
        <v>80</v>
      </c>
      <c r="L184" s="4">
        <v>20</v>
      </c>
      <c r="AE184" s="4"/>
      <c r="AF184" s="4"/>
      <c r="AK184" s="30">
        <f t="shared" si="176"/>
        <v>0</v>
      </c>
      <c r="AL184" s="30">
        <f t="shared" si="177"/>
        <v>0</v>
      </c>
      <c r="AM184" s="30">
        <v>0</v>
      </c>
      <c r="AN184" s="30">
        <f t="shared" si="178"/>
        <v>0</v>
      </c>
      <c r="AO184" s="30">
        <f t="shared" si="179"/>
        <v>0</v>
      </c>
      <c r="AP184" s="30">
        <f t="shared" si="180"/>
        <v>0</v>
      </c>
      <c r="AQ184" s="30">
        <f t="shared" si="181"/>
        <v>80</v>
      </c>
      <c r="AR184" s="30">
        <f t="shared" si="182"/>
        <v>0</v>
      </c>
      <c r="AS184" s="30">
        <v>0</v>
      </c>
      <c r="AT184" s="30">
        <f t="shared" si="183"/>
        <v>0</v>
      </c>
      <c r="AU184" s="30">
        <f t="shared" si="184"/>
        <v>0</v>
      </c>
      <c r="AV184" s="30">
        <f t="shared" si="185"/>
        <v>0</v>
      </c>
      <c r="AW184" s="30">
        <f t="shared" si="186"/>
        <v>0</v>
      </c>
      <c r="AX184" s="30">
        <f t="shared" si="187"/>
        <v>0</v>
      </c>
      <c r="AY184" s="30">
        <v>0</v>
      </c>
      <c r="AZ184" s="30">
        <v>0</v>
      </c>
      <c r="BA184" s="30">
        <v>0</v>
      </c>
      <c r="BB184" s="30">
        <v>0</v>
      </c>
      <c r="BC184" s="30">
        <f t="shared" si="188"/>
        <v>0</v>
      </c>
      <c r="BD184" s="30">
        <f t="shared" si="189"/>
        <v>0</v>
      </c>
      <c r="BE184" s="30">
        <v>0</v>
      </c>
      <c r="BF184" s="30">
        <v>0</v>
      </c>
      <c r="BG184" s="30">
        <f t="shared" si="190"/>
        <v>0</v>
      </c>
      <c r="BH184" s="30">
        <f t="shared" si="191"/>
        <v>0</v>
      </c>
      <c r="BI184" s="30">
        <f t="shared" si="192"/>
        <v>0</v>
      </c>
      <c r="BJ184" s="30">
        <f t="shared" si="193"/>
        <v>0</v>
      </c>
      <c r="BK184" s="30">
        <v>0</v>
      </c>
      <c r="BL184" s="30">
        <f t="shared" si="194"/>
        <v>0</v>
      </c>
      <c r="BM184" s="30">
        <v>0</v>
      </c>
      <c r="BN184" s="30">
        <f t="shared" si="195"/>
        <v>0</v>
      </c>
      <c r="BO184" s="37"/>
      <c r="BP184" s="37"/>
      <c r="BQ184" s="37"/>
      <c r="BR184" s="30"/>
      <c r="BS184" s="30"/>
      <c r="BT184" s="30"/>
      <c r="BU184" s="30"/>
      <c r="BV184" s="34"/>
      <c r="BW184" s="34"/>
      <c r="BX184" s="34"/>
      <c r="BY184" s="34"/>
      <c r="BZ184" s="34"/>
      <c r="CA184" s="34"/>
    </row>
    <row r="185" spans="1:79" x14ac:dyDescent="0.25">
      <c r="A185" t="s">
        <v>596</v>
      </c>
      <c r="B185" s="8" t="s">
        <v>405</v>
      </c>
      <c r="C185" s="8" t="s">
        <v>43</v>
      </c>
      <c r="D185" s="6">
        <f t="shared" si="115"/>
        <v>80</v>
      </c>
      <c r="P185" s="4">
        <v>20</v>
      </c>
      <c r="AE185" s="4"/>
      <c r="AF185" s="4"/>
      <c r="AK185" s="30">
        <f t="shared" si="176"/>
        <v>0</v>
      </c>
      <c r="AL185" s="30">
        <f t="shared" si="177"/>
        <v>0</v>
      </c>
      <c r="AM185" s="30">
        <v>0</v>
      </c>
      <c r="AN185" s="30">
        <f t="shared" si="178"/>
        <v>0</v>
      </c>
      <c r="AO185" s="30">
        <f t="shared" si="179"/>
        <v>0</v>
      </c>
      <c r="AP185" s="30">
        <f t="shared" si="180"/>
        <v>0</v>
      </c>
      <c r="AQ185" s="30">
        <f t="shared" si="181"/>
        <v>0</v>
      </c>
      <c r="AR185" s="30">
        <f t="shared" si="182"/>
        <v>0</v>
      </c>
      <c r="AS185" s="30">
        <v>0</v>
      </c>
      <c r="AT185" s="30">
        <f t="shared" si="183"/>
        <v>0</v>
      </c>
      <c r="AU185" s="30">
        <f t="shared" si="184"/>
        <v>80</v>
      </c>
      <c r="AV185" s="30">
        <f t="shared" si="185"/>
        <v>0</v>
      </c>
      <c r="AW185" s="30">
        <f t="shared" si="186"/>
        <v>0</v>
      </c>
      <c r="AX185" s="30">
        <f t="shared" si="187"/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f t="shared" si="188"/>
        <v>0</v>
      </c>
      <c r="BD185" s="30">
        <f t="shared" si="189"/>
        <v>0</v>
      </c>
      <c r="BE185" s="30">
        <v>0</v>
      </c>
      <c r="BF185" s="30">
        <v>0</v>
      </c>
      <c r="BG185" s="30">
        <f t="shared" si="190"/>
        <v>0</v>
      </c>
      <c r="BH185" s="30">
        <f t="shared" si="191"/>
        <v>0</v>
      </c>
      <c r="BI185" s="30">
        <f t="shared" si="192"/>
        <v>0</v>
      </c>
      <c r="BJ185" s="30">
        <f t="shared" si="193"/>
        <v>0</v>
      </c>
      <c r="BK185" s="30">
        <v>0</v>
      </c>
      <c r="BL185" s="30">
        <f t="shared" si="194"/>
        <v>0</v>
      </c>
      <c r="BM185" s="30">
        <v>0</v>
      </c>
      <c r="BN185" s="30">
        <f t="shared" si="195"/>
        <v>0</v>
      </c>
      <c r="BO185" s="37"/>
      <c r="BP185" s="37"/>
      <c r="BQ185" s="37"/>
      <c r="BR185" s="30"/>
      <c r="BS185" s="30"/>
      <c r="BT185" s="30"/>
      <c r="BU185" s="30"/>
      <c r="BV185" s="34"/>
      <c r="BW185" s="34"/>
      <c r="BX185" s="34"/>
      <c r="BY185" s="34"/>
      <c r="BZ185" s="34"/>
      <c r="CA185" s="34"/>
    </row>
    <row r="186" spans="1:79" x14ac:dyDescent="0.25">
      <c r="A186" t="s">
        <v>597</v>
      </c>
      <c r="B186" s="8" t="s">
        <v>523</v>
      </c>
      <c r="C186" s="8" t="s">
        <v>524</v>
      </c>
      <c r="D186" s="6">
        <f t="shared" si="115"/>
        <v>78</v>
      </c>
      <c r="R186" s="4">
        <v>26</v>
      </c>
      <c r="AE186" s="4"/>
      <c r="AF186" s="4"/>
      <c r="AK186" s="30">
        <f t="shared" si="176"/>
        <v>0</v>
      </c>
      <c r="AL186" s="30">
        <f t="shared" si="177"/>
        <v>0</v>
      </c>
      <c r="AM186" s="30">
        <v>0</v>
      </c>
      <c r="AN186" s="30">
        <f t="shared" si="178"/>
        <v>0</v>
      </c>
      <c r="AO186" s="30">
        <f t="shared" si="179"/>
        <v>0</v>
      </c>
      <c r="AP186" s="30">
        <f t="shared" si="180"/>
        <v>0</v>
      </c>
      <c r="AQ186" s="30">
        <f t="shared" si="181"/>
        <v>0</v>
      </c>
      <c r="AR186" s="30">
        <f t="shared" si="182"/>
        <v>0</v>
      </c>
      <c r="AS186" s="30">
        <v>0</v>
      </c>
      <c r="AT186" s="30">
        <f t="shared" si="183"/>
        <v>0</v>
      </c>
      <c r="AU186" s="30">
        <f t="shared" si="184"/>
        <v>0</v>
      </c>
      <c r="AV186" s="30">
        <f t="shared" si="185"/>
        <v>0</v>
      </c>
      <c r="AW186" s="30">
        <f t="shared" si="186"/>
        <v>78</v>
      </c>
      <c r="AX186" s="30">
        <f t="shared" si="187"/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f t="shared" si="188"/>
        <v>0</v>
      </c>
      <c r="BD186" s="30">
        <f t="shared" si="189"/>
        <v>0</v>
      </c>
      <c r="BE186" s="30">
        <v>0</v>
      </c>
      <c r="BF186" s="30">
        <v>0</v>
      </c>
      <c r="BG186" s="30">
        <f t="shared" si="190"/>
        <v>0</v>
      </c>
      <c r="BH186" s="30">
        <f t="shared" si="191"/>
        <v>0</v>
      </c>
      <c r="BI186" s="30">
        <f t="shared" si="192"/>
        <v>0</v>
      </c>
      <c r="BJ186" s="30">
        <f t="shared" si="193"/>
        <v>0</v>
      </c>
      <c r="BK186" s="30">
        <v>0</v>
      </c>
      <c r="BL186" s="30">
        <f t="shared" si="194"/>
        <v>0</v>
      </c>
      <c r="BM186" s="30">
        <v>0</v>
      </c>
      <c r="BN186" s="30">
        <f t="shared" si="195"/>
        <v>0</v>
      </c>
      <c r="BO186" s="37"/>
      <c r="BP186" s="37"/>
      <c r="BQ186" s="37"/>
      <c r="BR186" s="30"/>
      <c r="BS186" s="30"/>
      <c r="BT186" s="30"/>
      <c r="BU186" s="30"/>
      <c r="BV186" s="34"/>
      <c r="BW186" s="34"/>
      <c r="BX186" s="34"/>
      <c r="BY186" s="34"/>
      <c r="BZ186" s="34"/>
      <c r="CA186" s="34"/>
    </row>
    <row r="187" spans="1:79" x14ac:dyDescent="0.25">
      <c r="A187" t="s">
        <v>598</v>
      </c>
      <c r="B187" s="8" t="s">
        <v>626</v>
      </c>
      <c r="C187" s="8" t="s">
        <v>38</v>
      </c>
      <c r="D187" s="6">
        <f t="shared" si="115"/>
        <v>78</v>
      </c>
      <c r="E187" s="1"/>
      <c r="X187" s="1"/>
      <c r="Y187" s="12">
        <v>26</v>
      </c>
      <c r="AE187" s="4"/>
      <c r="AF187" s="4"/>
      <c r="AK187" s="30">
        <f t="shared" si="176"/>
        <v>0</v>
      </c>
      <c r="AL187" s="30">
        <f t="shared" si="177"/>
        <v>0</v>
      </c>
      <c r="AM187" s="30">
        <v>0</v>
      </c>
      <c r="AN187" s="30">
        <f t="shared" si="178"/>
        <v>0</v>
      </c>
      <c r="AO187" s="30">
        <f t="shared" si="179"/>
        <v>0</v>
      </c>
      <c r="AP187" s="30">
        <f t="shared" si="180"/>
        <v>0</v>
      </c>
      <c r="AQ187" s="30">
        <f t="shared" si="181"/>
        <v>0</v>
      </c>
      <c r="AR187" s="30">
        <f t="shared" si="182"/>
        <v>0</v>
      </c>
      <c r="AS187" s="30">
        <v>0</v>
      </c>
      <c r="AT187" s="30">
        <f t="shared" si="183"/>
        <v>0</v>
      </c>
      <c r="AU187" s="30">
        <f t="shared" si="184"/>
        <v>0</v>
      </c>
      <c r="AV187" s="30">
        <f t="shared" si="185"/>
        <v>0</v>
      </c>
      <c r="AW187" s="30">
        <f t="shared" si="186"/>
        <v>0</v>
      </c>
      <c r="AX187" s="30">
        <f t="shared" si="187"/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f t="shared" si="188"/>
        <v>0</v>
      </c>
      <c r="BD187" s="30">
        <f t="shared" si="189"/>
        <v>78</v>
      </c>
      <c r="BE187" s="30">
        <v>0</v>
      </c>
      <c r="BF187" s="30">
        <v>0</v>
      </c>
      <c r="BG187" s="30">
        <f t="shared" si="190"/>
        <v>0</v>
      </c>
      <c r="BH187" s="30">
        <f t="shared" si="191"/>
        <v>0</v>
      </c>
      <c r="BI187" s="30">
        <f t="shared" si="192"/>
        <v>0</v>
      </c>
      <c r="BJ187" s="30">
        <f t="shared" si="193"/>
        <v>0</v>
      </c>
      <c r="BK187" s="30">
        <v>0</v>
      </c>
      <c r="BL187" s="30">
        <f t="shared" si="194"/>
        <v>0</v>
      </c>
      <c r="BM187" s="30">
        <v>0</v>
      </c>
      <c r="BN187" s="30">
        <f t="shared" si="195"/>
        <v>0</v>
      </c>
      <c r="BO187" s="37"/>
      <c r="BP187" s="37"/>
      <c r="BQ187" s="37"/>
      <c r="BR187" s="30"/>
      <c r="BS187" s="30"/>
      <c r="BT187" s="30"/>
      <c r="BU187" s="30"/>
      <c r="BV187" s="34"/>
      <c r="BW187" s="34"/>
      <c r="BX187" s="34"/>
      <c r="BY187" s="34"/>
      <c r="BZ187" s="34"/>
      <c r="CA187" s="34"/>
    </row>
    <row r="188" spans="1:79" x14ac:dyDescent="0.25">
      <c r="A188" t="s">
        <v>599</v>
      </c>
      <c r="B188" s="8" t="s">
        <v>739</v>
      </c>
      <c r="C188" s="8" t="s">
        <v>456</v>
      </c>
      <c r="D188" s="6">
        <f t="shared" si="115"/>
        <v>78</v>
      </c>
      <c r="AE188" s="1">
        <v>26</v>
      </c>
      <c r="AF188" s="1"/>
      <c r="AK188" s="30">
        <f t="shared" si="176"/>
        <v>0</v>
      </c>
      <c r="AL188" s="30">
        <f t="shared" si="177"/>
        <v>0</v>
      </c>
      <c r="AM188" s="30">
        <v>0</v>
      </c>
      <c r="AN188" s="30">
        <f t="shared" si="178"/>
        <v>0</v>
      </c>
      <c r="AO188" s="30">
        <f t="shared" si="179"/>
        <v>0</v>
      </c>
      <c r="AP188" s="30">
        <f t="shared" si="180"/>
        <v>0</v>
      </c>
      <c r="AQ188" s="30">
        <f t="shared" si="181"/>
        <v>0</v>
      </c>
      <c r="AR188" s="30">
        <f t="shared" si="182"/>
        <v>0</v>
      </c>
      <c r="AS188" s="30">
        <v>0</v>
      </c>
      <c r="AT188" s="30">
        <f t="shared" si="183"/>
        <v>0</v>
      </c>
      <c r="AU188" s="30">
        <f t="shared" si="184"/>
        <v>0</v>
      </c>
      <c r="AV188" s="30">
        <f t="shared" si="185"/>
        <v>0</v>
      </c>
      <c r="AW188" s="30">
        <f t="shared" si="186"/>
        <v>0</v>
      </c>
      <c r="AX188" s="30">
        <f t="shared" si="187"/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f t="shared" si="188"/>
        <v>0</v>
      </c>
      <c r="BD188" s="30">
        <f t="shared" si="189"/>
        <v>0</v>
      </c>
      <c r="BE188" s="30">
        <v>0</v>
      </c>
      <c r="BF188" s="30">
        <v>0</v>
      </c>
      <c r="BG188" s="30">
        <f t="shared" si="190"/>
        <v>0</v>
      </c>
      <c r="BH188" s="30">
        <f t="shared" si="191"/>
        <v>0</v>
      </c>
      <c r="BI188" s="30">
        <f t="shared" si="192"/>
        <v>0</v>
      </c>
      <c r="BJ188" s="30">
        <f t="shared" si="193"/>
        <v>78</v>
      </c>
      <c r="BK188" s="30">
        <v>0</v>
      </c>
      <c r="BL188" s="30">
        <f t="shared" si="194"/>
        <v>0</v>
      </c>
      <c r="BM188" s="30">
        <v>0</v>
      </c>
      <c r="BN188" s="30">
        <f t="shared" si="195"/>
        <v>0</v>
      </c>
      <c r="BO188" s="37"/>
      <c r="BP188" s="37"/>
      <c r="BQ188" s="37"/>
      <c r="BR188" s="30"/>
      <c r="BS188" s="30"/>
      <c r="BT188" s="30"/>
      <c r="BU188" s="30"/>
      <c r="BV188" s="34"/>
      <c r="BW188" s="34"/>
      <c r="BX188" s="34"/>
      <c r="BY188" s="34"/>
      <c r="BZ188" s="34"/>
      <c r="CA188" s="34"/>
    </row>
    <row r="189" spans="1:79" x14ac:dyDescent="0.25">
      <c r="A189" t="s">
        <v>600</v>
      </c>
      <c r="B189" s="8" t="s">
        <v>178</v>
      </c>
      <c r="C189" s="8" t="s">
        <v>94</v>
      </c>
      <c r="D189" s="6">
        <f t="shared" si="115"/>
        <v>72</v>
      </c>
      <c r="I189" s="4">
        <v>24</v>
      </c>
      <c r="AE189" s="4"/>
      <c r="AF189" s="4"/>
      <c r="AK189" s="30">
        <f t="shared" si="176"/>
        <v>0</v>
      </c>
      <c r="AL189" s="30">
        <f t="shared" si="177"/>
        <v>0</v>
      </c>
      <c r="AM189" s="30">
        <v>0</v>
      </c>
      <c r="AN189" s="30">
        <f t="shared" si="178"/>
        <v>72</v>
      </c>
      <c r="AO189" s="30">
        <f t="shared" si="179"/>
        <v>0</v>
      </c>
      <c r="AP189" s="30">
        <f t="shared" si="180"/>
        <v>0</v>
      </c>
      <c r="AQ189" s="30">
        <f t="shared" si="181"/>
        <v>0</v>
      </c>
      <c r="AR189" s="30">
        <f t="shared" si="182"/>
        <v>0</v>
      </c>
      <c r="AS189" s="30">
        <v>0</v>
      </c>
      <c r="AT189" s="30">
        <f t="shared" si="183"/>
        <v>0</v>
      </c>
      <c r="AU189" s="30">
        <f t="shared" si="184"/>
        <v>0</v>
      </c>
      <c r="AV189" s="30">
        <f t="shared" si="185"/>
        <v>0</v>
      </c>
      <c r="AW189" s="30">
        <f t="shared" si="186"/>
        <v>0</v>
      </c>
      <c r="AX189" s="30">
        <f t="shared" si="187"/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f t="shared" si="188"/>
        <v>0</v>
      </c>
      <c r="BD189" s="30">
        <f t="shared" si="189"/>
        <v>0</v>
      </c>
      <c r="BE189" s="30">
        <v>0</v>
      </c>
      <c r="BF189" s="30">
        <v>0</v>
      </c>
      <c r="BG189" s="30">
        <f t="shared" si="190"/>
        <v>0</v>
      </c>
      <c r="BH189" s="30">
        <f t="shared" si="191"/>
        <v>0</v>
      </c>
      <c r="BI189" s="30">
        <f t="shared" si="192"/>
        <v>0</v>
      </c>
      <c r="BJ189" s="30">
        <f t="shared" si="193"/>
        <v>0</v>
      </c>
      <c r="BK189" s="30">
        <v>0</v>
      </c>
      <c r="BL189" s="30">
        <f t="shared" si="194"/>
        <v>0</v>
      </c>
      <c r="BM189" s="30">
        <v>0</v>
      </c>
      <c r="BN189" s="30">
        <f t="shared" si="195"/>
        <v>0</v>
      </c>
      <c r="BO189" s="37"/>
      <c r="BP189" s="37"/>
      <c r="BQ189" s="37"/>
      <c r="BR189" s="30"/>
      <c r="BS189" s="30"/>
      <c r="BT189" s="30"/>
      <c r="BU189" s="30"/>
      <c r="BV189" s="34"/>
      <c r="BW189" s="34"/>
      <c r="BX189" s="34"/>
      <c r="BY189" s="34"/>
      <c r="BZ189" s="34"/>
      <c r="CA189" s="34"/>
    </row>
    <row r="190" spans="1:79" x14ac:dyDescent="0.25">
      <c r="A190" t="s">
        <v>601</v>
      </c>
      <c r="B190" s="8" t="s">
        <v>525</v>
      </c>
      <c r="C190" s="8" t="s">
        <v>160</v>
      </c>
      <c r="D190" s="6">
        <f t="shared" si="115"/>
        <v>72</v>
      </c>
      <c r="R190" s="4">
        <v>24</v>
      </c>
      <c r="AE190" s="4"/>
      <c r="AF190" s="4"/>
      <c r="AK190" s="30">
        <f t="shared" si="176"/>
        <v>0</v>
      </c>
      <c r="AL190" s="30">
        <f t="shared" si="177"/>
        <v>0</v>
      </c>
      <c r="AM190" s="30">
        <v>0</v>
      </c>
      <c r="AN190" s="30">
        <f t="shared" si="178"/>
        <v>0</v>
      </c>
      <c r="AO190" s="30">
        <f t="shared" si="179"/>
        <v>0</v>
      </c>
      <c r="AP190" s="30">
        <f t="shared" si="180"/>
        <v>0</v>
      </c>
      <c r="AQ190" s="30">
        <f t="shared" si="181"/>
        <v>0</v>
      </c>
      <c r="AR190" s="30">
        <f t="shared" si="182"/>
        <v>0</v>
      </c>
      <c r="AS190" s="30">
        <v>0</v>
      </c>
      <c r="AT190" s="30">
        <f t="shared" si="183"/>
        <v>0</v>
      </c>
      <c r="AU190" s="30">
        <f t="shared" si="184"/>
        <v>0</v>
      </c>
      <c r="AV190" s="30">
        <f t="shared" si="185"/>
        <v>0</v>
      </c>
      <c r="AW190" s="30">
        <f t="shared" si="186"/>
        <v>72</v>
      </c>
      <c r="AX190" s="30">
        <f t="shared" si="187"/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f t="shared" si="188"/>
        <v>0</v>
      </c>
      <c r="BD190" s="30">
        <f t="shared" si="189"/>
        <v>0</v>
      </c>
      <c r="BE190" s="30">
        <v>0</v>
      </c>
      <c r="BF190" s="30">
        <v>0</v>
      </c>
      <c r="BG190" s="30">
        <f t="shared" si="190"/>
        <v>0</v>
      </c>
      <c r="BH190" s="30">
        <f t="shared" si="191"/>
        <v>0</v>
      </c>
      <c r="BI190" s="30">
        <f t="shared" si="192"/>
        <v>0</v>
      </c>
      <c r="BJ190" s="30">
        <f t="shared" si="193"/>
        <v>0</v>
      </c>
      <c r="BK190" s="30">
        <v>0</v>
      </c>
      <c r="BL190" s="30">
        <f t="shared" si="194"/>
        <v>0</v>
      </c>
      <c r="BM190" s="30">
        <v>0</v>
      </c>
      <c r="BN190" s="30">
        <f t="shared" si="195"/>
        <v>0</v>
      </c>
      <c r="BO190" s="37"/>
      <c r="BP190" s="37"/>
      <c r="BQ190" s="37"/>
      <c r="BR190" s="30"/>
      <c r="BS190" s="30"/>
      <c r="BT190" s="30"/>
      <c r="BU190" s="30"/>
      <c r="BV190" s="34"/>
      <c r="BW190" s="34"/>
      <c r="BX190" s="34"/>
      <c r="BY190" s="34"/>
      <c r="BZ190" s="34"/>
      <c r="CA190" s="34"/>
    </row>
    <row r="191" spans="1:79" x14ac:dyDescent="0.25">
      <c r="A191" t="s">
        <v>602</v>
      </c>
      <c r="B191" s="8" t="s">
        <v>320</v>
      </c>
      <c r="C191" s="8" t="s">
        <v>93</v>
      </c>
      <c r="D191" s="6">
        <f t="shared" si="115"/>
        <v>72</v>
      </c>
      <c r="L191" s="1">
        <v>18</v>
      </c>
      <c r="AE191" s="4"/>
      <c r="AF191" s="4"/>
      <c r="AK191" s="30">
        <f t="shared" si="176"/>
        <v>0</v>
      </c>
      <c r="AL191" s="30">
        <f t="shared" si="177"/>
        <v>0</v>
      </c>
      <c r="AM191" s="30">
        <v>0</v>
      </c>
      <c r="AN191" s="30">
        <f t="shared" si="178"/>
        <v>0</v>
      </c>
      <c r="AO191" s="30">
        <f t="shared" si="179"/>
        <v>0</v>
      </c>
      <c r="AP191" s="30">
        <f t="shared" si="180"/>
        <v>0</v>
      </c>
      <c r="AQ191" s="30">
        <f t="shared" si="181"/>
        <v>72</v>
      </c>
      <c r="AR191" s="30">
        <f t="shared" si="182"/>
        <v>0</v>
      </c>
      <c r="AS191" s="30">
        <v>0</v>
      </c>
      <c r="AT191" s="30">
        <f t="shared" si="183"/>
        <v>0</v>
      </c>
      <c r="AU191" s="30">
        <f t="shared" si="184"/>
        <v>0</v>
      </c>
      <c r="AV191" s="30">
        <f t="shared" si="185"/>
        <v>0</v>
      </c>
      <c r="AW191" s="30">
        <f t="shared" si="186"/>
        <v>0</v>
      </c>
      <c r="AX191" s="30">
        <f t="shared" si="187"/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f t="shared" si="188"/>
        <v>0</v>
      </c>
      <c r="BD191" s="30">
        <f t="shared" si="189"/>
        <v>0</v>
      </c>
      <c r="BE191" s="30">
        <v>0</v>
      </c>
      <c r="BF191" s="30">
        <v>0</v>
      </c>
      <c r="BG191" s="30">
        <f t="shared" si="190"/>
        <v>0</v>
      </c>
      <c r="BH191" s="30">
        <f t="shared" si="191"/>
        <v>0</v>
      </c>
      <c r="BI191" s="30">
        <f t="shared" si="192"/>
        <v>0</v>
      </c>
      <c r="BJ191" s="30">
        <f t="shared" si="193"/>
        <v>0</v>
      </c>
      <c r="BK191" s="30">
        <v>0</v>
      </c>
      <c r="BL191" s="30">
        <f t="shared" si="194"/>
        <v>0</v>
      </c>
      <c r="BM191" s="30">
        <v>0</v>
      </c>
      <c r="BN191" s="30">
        <f t="shared" si="195"/>
        <v>0</v>
      </c>
      <c r="BO191" s="37"/>
      <c r="BP191" s="37"/>
      <c r="BQ191" s="37"/>
      <c r="BR191" s="30"/>
      <c r="BS191" s="30"/>
      <c r="BT191" s="30"/>
      <c r="BU191" s="30"/>
      <c r="BV191" s="34"/>
      <c r="BW191" s="34"/>
      <c r="BX191" s="34"/>
      <c r="BY191" s="34"/>
      <c r="BZ191" s="34"/>
      <c r="CA191" s="34"/>
    </row>
    <row r="192" spans="1:79" x14ac:dyDescent="0.25">
      <c r="A192" t="s">
        <v>603</v>
      </c>
      <c r="B192" s="8" t="s">
        <v>691</v>
      </c>
      <c r="C192" s="8" t="s">
        <v>161</v>
      </c>
      <c r="D192" s="6">
        <f t="shared" si="115"/>
        <v>72</v>
      </c>
      <c r="AD192" s="1">
        <v>18</v>
      </c>
      <c r="AE192" s="4"/>
      <c r="AF192" s="4"/>
      <c r="AK192" s="30">
        <f t="shared" si="176"/>
        <v>0</v>
      </c>
      <c r="AL192" s="30">
        <f t="shared" si="177"/>
        <v>0</v>
      </c>
      <c r="AM192" s="30">
        <v>0</v>
      </c>
      <c r="AN192" s="30">
        <f t="shared" si="178"/>
        <v>0</v>
      </c>
      <c r="AO192" s="30">
        <f t="shared" si="179"/>
        <v>0</v>
      </c>
      <c r="AP192" s="30">
        <f t="shared" si="180"/>
        <v>0</v>
      </c>
      <c r="AQ192" s="30">
        <f t="shared" si="181"/>
        <v>0</v>
      </c>
      <c r="AR192" s="30">
        <f t="shared" si="182"/>
        <v>0</v>
      </c>
      <c r="AS192" s="30">
        <v>0</v>
      </c>
      <c r="AT192" s="30">
        <f t="shared" si="183"/>
        <v>0</v>
      </c>
      <c r="AU192" s="30">
        <f t="shared" si="184"/>
        <v>0</v>
      </c>
      <c r="AV192" s="30">
        <f t="shared" si="185"/>
        <v>0</v>
      </c>
      <c r="AW192" s="30">
        <f t="shared" si="186"/>
        <v>0</v>
      </c>
      <c r="AX192" s="30">
        <f t="shared" si="187"/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f t="shared" si="188"/>
        <v>0</v>
      </c>
      <c r="BD192" s="30">
        <f t="shared" si="189"/>
        <v>0</v>
      </c>
      <c r="BE192" s="30">
        <v>0</v>
      </c>
      <c r="BF192" s="30">
        <v>0</v>
      </c>
      <c r="BG192" s="30">
        <f t="shared" si="190"/>
        <v>0</v>
      </c>
      <c r="BH192" s="30">
        <f t="shared" si="191"/>
        <v>0</v>
      </c>
      <c r="BI192" s="30">
        <f t="shared" si="192"/>
        <v>72</v>
      </c>
      <c r="BJ192" s="30">
        <f t="shared" si="193"/>
        <v>0</v>
      </c>
      <c r="BK192" s="30">
        <v>0</v>
      </c>
      <c r="BL192" s="30">
        <f t="shared" si="194"/>
        <v>0</v>
      </c>
      <c r="BM192" s="30">
        <v>0</v>
      </c>
      <c r="BN192" s="30">
        <f t="shared" si="195"/>
        <v>0</v>
      </c>
      <c r="BO192" s="37"/>
      <c r="BP192" s="37"/>
      <c r="BQ192" s="37"/>
      <c r="BR192" s="30"/>
      <c r="BS192" s="30"/>
      <c r="BT192" s="30"/>
      <c r="BU192" s="30"/>
      <c r="BV192" s="34"/>
      <c r="BW192" s="34"/>
      <c r="BX192" s="34"/>
      <c r="BY192" s="34"/>
      <c r="BZ192" s="34"/>
      <c r="CA192" s="34"/>
    </row>
    <row r="193" spans="1:79" x14ac:dyDescent="0.25">
      <c r="A193" t="s">
        <v>608</v>
      </c>
      <c r="B193" t="s">
        <v>929</v>
      </c>
      <c r="C193" t="s">
        <v>275</v>
      </c>
      <c r="D193" s="6">
        <f t="shared" si="115"/>
        <v>72</v>
      </c>
      <c r="BO193" s="38"/>
      <c r="BP193" s="38"/>
      <c r="BQ193" s="38"/>
      <c r="BV193" s="34">
        <v>72</v>
      </c>
      <c r="BW193" s="34"/>
      <c r="BX193" s="34"/>
      <c r="BY193" s="34"/>
      <c r="BZ193" s="34"/>
      <c r="CA193" s="34"/>
    </row>
    <row r="194" spans="1:79" x14ac:dyDescent="0.25">
      <c r="A194" t="s">
        <v>609</v>
      </c>
      <c r="B194" t="s">
        <v>1001</v>
      </c>
      <c r="C194" t="s">
        <v>1002</v>
      </c>
      <c r="D194" s="6">
        <f t="shared" si="115"/>
        <v>72</v>
      </c>
      <c r="BZ194" s="34">
        <v>72</v>
      </c>
      <c r="CA194" s="34"/>
    </row>
    <row r="195" spans="1:79" x14ac:dyDescent="0.25">
      <c r="A195" t="s">
        <v>637</v>
      </c>
      <c r="B195" s="8" t="s">
        <v>216</v>
      </c>
      <c r="C195" s="8" t="s">
        <v>51</v>
      </c>
      <c r="D195" s="6">
        <f t="shared" si="115"/>
        <v>66</v>
      </c>
      <c r="J195" s="4">
        <v>22</v>
      </c>
      <c r="AE195" s="4"/>
      <c r="AF195" s="4"/>
      <c r="AK195" s="30">
        <f t="shared" ref="AK195:AK209" si="196">IF(AK$7="A1",4*F195+200,IF(AK$7="A2",3*F195,IF(AK$7="B",3*F195,4*F195)))</f>
        <v>0</v>
      </c>
      <c r="AL195" s="30">
        <f t="shared" ref="AL195:AL209" si="197">IF(AL$7="A1",4*G195+200,IF(AL$7="A2",3*G195,IF(AL$7="B",3*G195,4*G195)))</f>
        <v>0</v>
      </c>
      <c r="AM195" s="30">
        <v>0</v>
      </c>
      <c r="AN195" s="30">
        <f t="shared" ref="AN195:AN209" si="198">IF(AN$7="A1",4*I195+200,IF(AN$7="A2",3*I195,IF(AN$7="B",3*I195,4*I195)))</f>
        <v>0</v>
      </c>
      <c r="AO195" s="30">
        <f t="shared" ref="AO195:AO209" si="199">IF(AO$7="A1",4*J195+200,IF(AO$7="A2",3*J195,IF(AO$7="B",3*J195,4*J195)))</f>
        <v>66</v>
      </c>
      <c r="AP195" s="30">
        <f t="shared" ref="AP195:AP209" si="200">IF(AP$7="A1",4*K195+200,IF(AP$7="A2",3*K195,IF(AP$7="B",3*K195,4*K195)))</f>
        <v>0</v>
      </c>
      <c r="AQ195" s="30">
        <f t="shared" ref="AQ195:AQ209" si="201">IF(AQ$7="A1",4*L195+200,IF(AQ$7="A2",3*L195,IF(AQ$7="B",3*L195,4*L195)))</f>
        <v>0</v>
      </c>
      <c r="AR195" s="30">
        <f t="shared" ref="AR195:AR209" si="202">IF(AR$7="A1",4*M195+200,IF(AR$7="A2",3*M195,IF(AR$7="B",3*M195,4*M195)))</f>
        <v>0</v>
      </c>
      <c r="AS195" s="30">
        <v>0</v>
      </c>
      <c r="AT195" s="30">
        <f t="shared" ref="AT195:AT209" si="203">IF(AT$7="A1",4*O195+200,IF(AT$7="A2",3*O195,IF(AT$7="B",3*O195,4*O195)))</f>
        <v>0</v>
      </c>
      <c r="AU195" s="30">
        <f t="shared" ref="AU195:AU209" si="204">IF(AU$7="A1",4*P195+200,IF(AU$7="A2",3*P195,IF(AU$7="B",3*P195,4*P195)))</f>
        <v>0</v>
      </c>
      <c r="AV195" s="30">
        <f t="shared" ref="AV195:AV209" si="205">IF(AV$7="A1",4*Q195+200,IF(AV$7="A2",3*Q195,IF(AV$7="B",3*Q195,4*Q195)))</f>
        <v>0</v>
      </c>
      <c r="AW195" s="30">
        <f t="shared" ref="AW195:AW209" si="206">IF(AW$7="A1",4*R195+200,IF(AW$7="A2",3*R195,IF(AW$7="B",3*R195,4*R195)))</f>
        <v>0</v>
      </c>
      <c r="AX195" s="30">
        <f t="shared" ref="AX195:AX209" si="207">IF(AX$7="A1",4*S195+200,IF(AX$7="A2",3*S195,IF(AX$7="B",3*S195,4*S195)))</f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f t="shared" ref="BC195:BC209" si="208">IF(BC$7="A1",4*X195+200,IF(BC$7="A2",3*X195,IF(BC$7="B",3*X195,4*X195)))</f>
        <v>0</v>
      </c>
      <c r="BD195" s="30">
        <f t="shared" ref="BD195:BD209" si="209">IF(BD$7="A1",4*Y195+200,IF(BD$7="A2",3*Y195,IF(BD$7="B",3*Y195,4*Y195)))</f>
        <v>0</v>
      </c>
      <c r="BE195" s="30">
        <v>0</v>
      </c>
      <c r="BF195" s="30">
        <v>0</v>
      </c>
      <c r="BG195" s="30">
        <f t="shared" ref="BG195:BG209" si="210">IF(BG$7="A1",4*AB195+200,IF(BG$7="A2",3*AB195,IF(BG$7="B",3*AB195,4*AB195)))</f>
        <v>0</v>
      </c>
      <c r="BH195" s="30">
        <f t="shared" ref="BH195:BH209" si="211">IF(BH$7="A1",4*AC195+200,IF(BH$7="A2",3*AC195,IF(BH$7="B",3*AC195,4*AC195)))</f>
        <v>0</v>
      </c>
      <c r="BI195" s="30">
        <f t="shared" ref="BI195:BI209" si="212">IF(BI$7="A1",4*AD195+200,IF(BI$7="A2",3*AD195,IF(BI$7="B",3*AD195,4*AD195)))</f>
        <v>0</v>
      </c>
      <c r="BJ195" s="30">
        <f t="shared" ref="BJ195:BJ209" si="213">IF(BJ$7="A1",4*AE195+200,IF(BJ$7="A2",3*AE195,IF(BJ$7="B",3*AE195,4*AE195)))</f>
        <v>0</v>
      </c>
      <c r="BK195" s="30">
        <v>0</v>
      </c>
      <c r="BL195" s="30">
        <f t="shared" ref="BL195:BL209" si="214">IF(BL$7="A1",4*AG195+200,IF(BL$7="A2",3*AG195,IF(BL$7="B",3*AG195,4*AG195)))</f>
        <v>0</v>
      </c>
      <c r="BM195" s="30">
        <v>0</v>
      </c>
      <c r="BN195" s="30">
        <f t="shared" ref="BN195:BN209" si="215">IF(BN$7="A1",4*AI195+200,IF(BN$7="A2",3*AI195,IF(BN$7="B",3*AI195,4*AI195)))</f>
        <v>0</v>
      </c>
      <c r="BO195" s="37"/>
      <c r="BP195" s="37"/>
      <c r="BQ195" s="37"/>
      <c r="BR195" s="30"/>
      <c r="BS195" s="30"/>
      <c r="BT195" s="30"/>
      <c r="BU195" s="30"/>
      <c r="BV195" s="34"/>
      <c r="BW195" s="34"/>
      <c r="BX195" s="34"/>
      <c r="BY195" s="34"/>
      <c r="BZ195" s="34"/>
      <c r="CA195" s="34"/>
    </row>
    <row r="196" spans="1:79" x14ac:dyDescent="0.25">
      <c r="A196" t="s">
        <v>638</v>
      </c>
      <c r="B196" s="8" t="s">
        <v>59</v>
      </c>
      <c r="C196" s="8" t="s">
        <v>49</v>
      </c>
      <c r="D196" s="6">
        <f t="shared" si="115"/>
        <v>66</v>
      </c>
      <c r="F196" s="4">
        <v>2</v>
      </c>
      <c r="G196" s="1"/>
      <c r="X196" s="1"/>
      <c r="AE196" s="4"/>
      <c r="AF196" s="4"/>
      <c r="AK196" s="30">
        <f t="shared" si="196"/>
        <v>6</v>
      </c>
      <c r="AL196" s="30">
        <f t="shared" si="197"/>
        <v>0</v>
      </c>
      <c r="AM196" s="30">
        <v>0</v>
      </c>
      <c r="AN196" s="30">
        <f t="shared" si="198"/>
        <v>0</v>
      </c>
      <c r="AO196" s="30">
        <f t="shared" si="199"/>
        <v>0</v>
      </c>
      <c r="AP196" s="30">
        <f t="shared" si="200"/>
        <v>0</v>
      </c>
      <c r="AQ196" s="30">
        <f t="shared" si="201"/>
        <v>0</v>
      </c>
      <c r="AR196" s="30">
        <f t="shared" si="202"/>
        <v>0</v>
      </c>
      <c r="AS196" s="30">
        <v>0</v>
      </c>
      <c r="AT196" s="30">
        <f t="shared" si="203"/>
        <v>0</v>
      </c>
      <c r="AU196" s="30">
        <f t="shared" si="204"/>
        <v>0</v>
      </c>
      <c r="AV196" s="30">
        <f t="shared" si="205"/>
        <v>0</v>
      </c>
      <c r="AW196" s="30">
        <f t="shared" si="206"/>
        <v>0</v>
      </c>
      <c r="AX196" s="30">
        <f t="shared" si="207"/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f t="shared" si="208"/>
        <v>0</v>
      </c>
      <c r="BD196" s="30">
        <f t="shared" si="209"/>
        <v>0</v>
      </c>
      <c r="BE196" s="30">
        <v>0</v>
      </c>
      <c r="BF196" s="30">
        <v>0</v>
      </c>
      <c r="BG196" s="30">
        <f t="shared" si="210"/>
        <v>0</v>
      </c>
      <c r="BH196" s="30">
        <f t="shared" si="211"/>
        <v>0</v>
      </c>
      <c r="BI196" s="30">
        <f t="shared" si="212"/>
        <v>0</v>
      </c>
      <c r="BJ196" s="30">
        <f t="shared" si="213"/>
        <v>0</v>
      </c>
      <c r="BK196" s="30">
        <v>0</v>
      </c>
      <c r="BL196" s="30">
        <f t="shared" si="214"/>
        <v>0</v>
      </c>
      <c r="BM196" s="30">
        <v>0</v>
      </c>
      <c r="BN196" s="30">
        <f t="shared" si="215"/>
        <v>0</v>
      </c>
      <c r="BO196" s="37"/>
      <c r="BP196" s="37"/>
      <c r="BQ196" s="37"/>
      <c r="BR196" s="30"/>
      <c r="BS196" s="30"/>
      <c r="BT196" s="30"/>
      <c r="BU196" s="30"/>
      <c r="BV196" s="34"/>
      <c r="BW196" s="34">
        <v>60</v>
      </c>
      <c r="BX196" s="34"/>
      <c r="BY196" s="34"/>
      <c r="BZ196" s="34"/>
      <c r="CA196" s="34"/>
    </row>
    <row r="197" spans="1:79" x14ac:dyDescent="0.25">
      <c r="A197" t="s">
        <v>639</v>
      </c>
      <c r="B197" s="8" t="s">
        <v>321</v>
      </c>
      <c r="C197" s="8" t="s">
        <v>310</v>
      </c>
      <c r="D197" s="6">
        <f t="shared" si="115"/>
        <v>64</v>
      </c>
      <c r="L197" s="1">
        <v>16</v>
      </c>
      <c r="AE197" s="4"/>
      <c r="AF197" s="4"/>
      <c r="AK197" s="30">
        <f t="shared" si="196"/>
        <v>0</v>
      </c>
      <c r="AL197" s="30">
        <f t="shared" si="197"/>
        <v>0</v>
      </c>
      <c r="AM197" s="30">
        <v>0</v>
      </c>
      <c r="AN197" s="30">
        <f t="shared" si="198"/>
        <v>0</v>
      </c>
      <c r="AO197" s="30">
        <f t="shared" si="199"/>
        <v>0</v>
      </c>
      <c r="AP197" s="30">
        <f t="shared" si="200"/>
        <v>0</v>
      </c>
      <c r="AQ197" s="30">
        <f t="shared" si="201"/>
        <v>64</v>
      </c>
      <c r="AR197" s="30">
        <f t="shared" si="202"/>
        <v>0</v>
      </c>
      <c r="AS197" s="30">
        <v>0</v>
      </c>
      <c r="AT197" s="30">
        <f t="shared" si="203"/>
        <v>0</v>
      </c>
      <c r="AU197" s="30">
        <f t="shared" si="204"/>
        <v>0</v>
      </c>
      <c r="AV197" s="30">
        <f t="shared" si="205"/>
        <v>0</v>
      </c>
      <c r="AW197" s="30">
        <f t="shared" si="206"/>
        <v>0</v>
      </c>
      <c r="AX197" s="30">
        <f t="shared" si="207"/>
        <v>0</v>
      </c>
      <c r="AY197" s="30">
        <v>0</v>
      </c>
      <c r="AZ197" s="30">
        <v>0</v>
      </c>
      <c r="BA197" s="30">
        <v>0</v>
      </c>
      <c r="BB197" s="30">
        <v>0</v>
      </c>
      <c r="BC197" s="30">
        <f t="shared" si="208"/>
        <v>0</v>
      </c>
      <c r="BD197" s="30">
        <f t="shared" si="209"/>
        <v>0</v>
      </c>
      <c r="BE197" s="30">
        <v>0</v>
      </c>
      <c r="BF197" s="30">
        <v>0</v>
      </c>
      <c r="BG197" s="30">
        <f t="shared" si="210"/>
        <v>0</v>
      </c>
      <c r="BH197" s="30">
        <f t="shared" si="211"/>
        <v>0</v>
      </c>
      <c r="BI197" s="30">
        <f t="shared" si="212"/>
        <v>0</v>
      </c>
      <c r="BJ197" s="30">
        <f t="shared" si="213"/>
        <v>0</v>
      </c>
      <c r="BK197" s="30">
        <v>0</v>
      </c>
      <c r="BL197" s="30">
        <f t="shared" si="214"/>
        <v>0</v>
      </c>
      <c r="BM197" s="30">
        <v>0</v>
      </c>
      <c r="BN197" s="30">
        <f t="shared" si="215"/>
        <v>0</v>
      </c>
      <c r="BO197" s="37"/>
      <c r="BP197" s="37"/>
      <c r="BQ197" s="37"/>
      <c r="BR197" s="30"/>
      <c r="BS197" s="30"/>
      <c r="BT197" s="30"/>
      <c r="BU197" s="30"/>
      <c r="BV197" s="34"/>
      <c r="BW197" s="34"/>
      <c r="BX197" s="34"/>
      <c r="BY197" s="34"/>
      <c r="BZ197" s="34"/>
      <c r="CA197" s="34"/>
    </row>
    <row r="198" spans="1:79" x14ac:dyDescent="0.25">
      <c r="A198" t="s">
        <v>640</v>
      </c>
      <c r="B198" s="8" t="s">
        <v>692</v>
      </c>
      <c r="C198" s="8" t="s">
        <v>693</v>
      </c>
      <c r="D198" s="6">
        <f t="shared" si="115"/>
        <v>64</v>
      </c>
      <c r="AD198" s="1">
        <v>16</v>
      </c>
      <c r="AE198" s="4"/>
      <c r="AF198" s="4"/>
      <c r="AK198" s="30">
        <f t="shared" si="196"/>
        <v>0</v>
      </c>
      <c r="AL198" s="30">
        <f t="shared" si="197"/>
        <v>0</v>
      </c>
      <c r="AM198" s="30">
        <v>0</v>
      </c>
      <c r="AN198" s="30">
        <f t="shared" si="198"/>
        <v>0</v>
      </c>
      <c r="AO198" s="30">
        <f t="shared" si="199"/>
        <v>0</v>
      </c>
      <c r="AP198" s="30">
        <f t="shared" si="200"/>
        <v>0</v>
      </c>
      <c r="AQ198" s="30">
        <f t="shared" si="201"/>
        <v>0</v>
      </c>
      <c r="AR198" s="30">
        <f t="shared" si="202"/>
        <v>0</v>
      </c>
      <c r="AS198" s="30">
        <v>0</v>
      </c>
      <c r="AT198" s="30">
        <f t="shared" si="203"/>
        <v>0</v>
      </c>
      <c r="AU198" s="30">
        <f t="shared" si="204"/>
        <v>0</v>
      </c>
      <c r="AV198" s="30">
        <f t="shared" si="205"/>
        <v>0</v>
      </c>
      <c r="AW198" s="30">
        <f t="shared" si="206"/>
        <v>0</v>
      </c>
      <c r="AX198" s="30">
        <f t="shared" si="207"/>
        <v>0</v>
      </c>
      <c r="AY198" s="30">
        <v>0</v>
      </c>
      <c r="AZ198" s="30">
        <v>0</v>
      </c>
      <c r="BA198" s="30">
        <v>0</v>
      </c>
      <c r="BB198" s="30">
        <v>0</v>
      </c>
      <c r="BC198" s="30">
        <f t="shared" si="208"/>
        <v>0</v>
      </c>
      <c r="BD198" s="30">
        <f t="shared" si="209"/>
        <v>0</v>
      </c>
      <c r="BE198" s="30">
        <v>0</v>
      </c>
      <c r="BF198" s="30">
        <v>0</v>
      </c>
      <c r="BG198" s="30">
        <f t="shared" si="210"/>
        <v>0</v>
      </c>
      <c r="BH198" s="30">
        <f t="shared" si="211"/>
        <v>0</v>
      </c>
      <c r="BI198" s="30">
        <f t="shared" si="212"/>
        <v>64</v>
      </c>
      <c r="BJ198" s="30">
        <f t="shared" si="213"/>
        <v>0</v>
      </c>
      <c r="BK198" s="30">
        <v>0</v>
      </c>
      <c r="BL198" s="30">
        <f t="shared" si="214"/>
        <v>0</v>
      </c>
      <c r="BM198" s="30">
        <v>0</v>
      </c>
      <c r="BN198" s="30">
        <f t="shared" si="215"/>
        <v>0</v>
      </c>
      <c r="BO198" s="37"/>
      <c r="BP198" s="37"/>
      <c r="BQ198" s="37"/>
      <c r="BR198" s="30"/>
      <c r="BS198" s="30"/>
      <c r="BT198" s="30"/>
      <c r="BU198" s="30"/>
      <c r="BV198" s="34"/>
      <c r="BW198" s="34"/>
      <c r="BX198" s="34"/>
      <c r="BY198" s="34"/>
      <c r="BZ198" s="34"/>
      <c r="CA198" s="34"/>
    </row>
    <row r="199" spans="1:79" x14ac:dyDescent="0.25">
      <c r="A199" t="s">
        <v>641</v>
      </c>
      <c r="B199" t="s">
        <v>490</v>
      </c>
      <c r="C199" t="s">
        <v>51</v>
      </c>
      <c r="D199" s="6">
        <f t="shared" si="115"/>
        <v>63</v>
      </c>
      <c r="AI199" s="4">
        <v>21</v>
      </c>
      <c r="AK199" s="30">
        <f t="shared" si="196"/>
        <v>0</v>
      </c>
      <c r="AL199" s="30">
        <f t="shared" si="197"/>
        <v>0</v>
      </c>
      <c r="AM199" s="30">
        <v>0</v>
      </c>
      <c r="AN199" s="30">
        <f t="shared" si="198"/>
        <v>0</v>
      </c>
      <c r="AO199" s="30">
        <f t="shared" si="199"/>
        <v>0</v>
      </c>
      <c r="AP199" s="30">
        <f t="shared" si="200"/>
        <v>0</v>
      </c>
      <c r="AQ199" s="30">
        <f t="shared" si="201"/>
        <v>0</v>
      </c>
      <c r="AR199" s="30">
        <f t="shared" si="202"/>
        <v>0</v>
      </c>
      <c r="AS199" s="30">
        <v>0</v>
      </c>
      <c r="AT199" s="30">
        <f t="shared" si="203"/>
        <v>0</v>
      </c>
      <c r="AU199" s="30">
        <f t="shared" si="204"/>
        <v>0</v>
      </c>
      <c r="AV199" s="30">
        <f t="shared" si="205"/>
        <v>0</v>
      </c>
      <c r="AW199" s="30">
        <f t="shared" si="206"/>
        <v>0</v>
      </c>
      <c r="AX199" s="30">
        <f t="shared" si="207"/>
        <v>0</v>
      </c>
      <c r="AY199" s="30">
        <v>0</v>
      </c>
      <c r="AZ199" s="30">
        <v>0</v>
      </c>
      <c r="BA199" s="30">
        <v>0</v>
      </c>
      <c r="BB199" s="30">
        <v>0</v>
      </c>
      <c r="BC199" s="30">
        <f t="shared" si="208"/>
        <v>0</v>
      </c>
      <c r="BD199" s="30">
        <f t="shared" si="209"/>
        <v>0</v>
      </c>
      <c r="BE199" s="30">
        <v>0</v>
      </c>
      <c r="BF199" s="30">
        <v>0</v>
      </c>
      <c r="BG199" s="30">
        <f t="shared" si="210"/>
        <v>0</v>
      </c>
      <c r="BH199" s="30">
        <f t="shared" si="211"/>
        <v>0</v>
      </c>
      <c r="BI199" s="30">
        <f t="shared" si="212"/>
        <v>0</v>
      </c>
      <c r="BJ199" s="30">
        <f t="shared" si="213"/>
        <v>0</v>
      </c>
      <c r="BK199" s="30">
        <v>0</v>
      </c>
      <c r="BL199" s="30">
        <f t="shared" si="214"/>
        <v>0</v>
      </c>
      <c r="BM199" s="30">
        <v>0</v>
      </c>
      <c r="BN199" s="30">
        <f t="shared" si="215"/>
        <v>63</v>
      </c>
      <c r="BO199" s="37"/>
      <c r="BP199" s="37"/>
      <c r="BQ199" s="37"/>
      <c r="BR199" s="30"/>
      <c r="BS199" s="30"/>
      <c r="BT199" s="30"/>
      <c r="BU199" s="30"/>
      <c r="BV199" s="34"/>
      <c r="BW199" s="34"/>
      <c r="BX199" s="34"/>
      <c r="BY199" s="34"/>
      <c r="BZ199" s="34"/>
      <c r="CA199" s="34"/>
    </row>
    <row r="200" spans="1:79" x14ac:dyDescent="0.25">
      <c r="A200" t="s">
        <v>642</v>
      </c>
      <c r="B200" s="8" t="s">
        <v>627</v>
      </c>
      <c r="C200" s="8" t="s">
        <v>618</v>
      </c>
      <c r="D200" s="6">
        <f t="shared" si="115"/>
        <v>60</v>
      </c>
      <c r="E200" s="1"/>
      <c r="Y200" s="12">
        <v>20</v>
      </c>
      <c r="AE200" s="4"/>
      <c r="AF200" s="4"/>
      <c r="AK200" s="30">
        <f t="shared" si="196"/>
        <v>0</v>
      </c>
      <c r="AL200" s="30">
        <f t="shared" si="197"/>
        <v>0</v>
      </c>
      <c r="AM200" s="30">
        <v>0</v>
      </c>
      <c r="AN200" s="30">
        <f t="shared" si="198"/>
        <v>0</v>
      </c>
      <c r="AO200" s="30">
        <f t="shared" si="199"/>
        <v>0</v>
      </c>
      <c r="AP200" s="30">
        <f t="shared" si="200"/>
        <v>0</v>
      </c>
      <c r="AQ200" s="30">
        <f t="shared" si="201"/>
        <v>0</v>
      </c>
      <c r="AR200" s="30">
        <f t="shared" si="202"/>
        <v>0</v>
      </c>
      <c r="AS200" s="30">
        <v>0</v>
      </c>
      <c r="AT200" s="30">
        <f t="shared" si="203"/>
        <v>0</v>
      </c>
      <c r="AU200" s="30">
        <f t="shared" si="204"/>
        <v>0</v>
      </c>
      <c r="AV200" s="30">
        <f t="shared" si="205"/>
        <v>0</v>
      </c>
      <c r="AW200" s="30">
        <f t="shared" si="206"/>
        <v>0</v>
      </c>
      <c r="AX200" s="30">
        <f t="shared" si="207"/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f t="shared" si="208"/>
        <v>0</v>
      </c>
      <c r="BD200" s="30">
        <f t="shared" si="209"/>
        <v>60</v>
      </c>
      <c r="BE200" s="30">
        <v>0</v>
      </c>
      <c r="BF200" s="30">
        <v>0</v>
      </c>
      <c r="BG200" s="30">
        <f t="shared" si="210"/>
        <v>0</v>
      </c>
      <c r="BH200" s="30">
        <f t="shared" si="211"/>
        <v>0</v>
      </c>
      <c r="BI200" s="30">
        <f t="shared" si="212"/>
        <v>0</v>
      </c>
      <c r="BJ200" s="30">
        <f t="shared" si="213"/>
        <v>0</v>
      </c>
      <c r="BK200" s="30">
        <v>0</v>
      </c>
      <c r="BL200" s="30">
        <f t="shared" si="214"/>
        <v>0</v>
      </c>
      <c r="BM200" s="30">
        <v>0</v>
      </c>
      <c r="BN200" s="30">
        <f t="shared" si="215"/>
        <v>0</v>
      </c>
      <c r="BO200" s="37"/>
      <c r="BP200" s="37"/>
      <c r="BQ200" s="37"/>
      <c r="BR200" s="30"/>
      <c r="BS200" s="30"/>
      <c r="BT200" s="30"/>
      <c r="BU200" s="30"/>
      <c r="BV200" s="34"/>
      <c r="BW200" s="34"/>
      <c r="BX200" s="34"/>
      <c r="BY200" s="34"/>
      <c r="BZ200" s="34"/>
      <c r="CA200" s="34"/>
    </row>
    <row r="201" spans="1:79" x14ac:dyDescent="0.25">
      <c r="A201" t="s">
        <v>643</v>
      </c>
      <c r="B201" s="8" t="s">
        <v>664</v>
      </c>
      <c r="C201" s="8" t="s">
        <v>47</v>
      </c>
      <c r="D201" s="6">
        <f t="shared" ref="D201:D264" si="216">SUM(AK201:CJ201)</f>
        <v>60</v>
      </c>
      <c r="AB201" s="4">
        <v>20</v>
      </c>
      <c r="AE201" s="4"/>
      <c r="AF201" s="4"/>
      <c r="AK201" s="30">
        <f t="shared" si="196"/>
        <v>0</v>
      </c>
      <c r="AL201" s="30">
        <f t="shared" si="197"/>
        <v>0</v>
      </c>
      <c r="AM201" s="30">
        <v>0</v>
      </c>
      <c r="AN201" s="30">
        <f t="shared" si="198"/>
        <v>0</v>
      </c>
      <c r="AO201" s="30">
        <f t="shared" si="199"/>
        <v>0</v>
      </c>
      <c r="AP201" s="30">
        <f t="shared" si="200"/>
        <v>0</v>
      </c>
      <c r="AQ201" s="30">
        <f t="shared" si="201"/>
        <v>0</v>
      </c>
      <c r="AR201" s="30">
        <f t="shared" si="202"/>
        <v>0</v>
      </c>
      <c r="AS201" s="30">
        <v>0</v>
      </c>
      <c r="AT201" s="30">
        <f t="shared" si="203"/>
        <v>0</v>
      </c>
      <c r="AU201" s="30">
        <f t="shared" si="204"/>
        <v>0</v>
      </c>
      <c r="AV201" s="30">
        <f t="shared" si="205"/>
        <v>0</v>
      </c>
      <c r="AW201" s="30">
        <f t="shared" si="206"/>
        <v>0</v>
      </c>
      <c r="AX201" s="30">
        <f t="shared" si="207"/>
        <v>0</v>
      </c>
      <c r="AY201" s="30">
        <v>0</v>
      </c>
      <c r="AZ201" s="30">
        <v>0</v>
      </c>
      <c r="BA201" s="30">
        <v>0</v>
      </c>
      <c r="BB201" s="30">
        <v>0</v>
      </c>
      <c r="BC201" s="30">
        <f t="shared" si="208"/>
        <v>0</v>
      </c>
      <c r="BD201" s="30">
        <f t="shared" si="209"/>
        <v>0</v>
      </c>
      <c r="BE201" s="30">
        <v>0</v>
      </c>
      <c r="BF201" s="30">
        <v>0</v>
      </c>
      <c r="BG201" s="30">
        <f t="shared" si="210"/>
        <v>60</v>
      </c>
      <c r="BH201" s="30">
        <f t="shared" si="211"/>
        <v>0</v>
      </c>
      <c r="BI201" s="30">
        <f t="shared" si="212"/>
        <v>0</v>
      </c>
      <c r="BJ201" s="30">
        <f t="shared" si="213"/>
        <v>0</v>
      </c>
      <c r="BK201" s="30">
        <v>0</v>
      </c>
      <c r="BL201" s="30">
        <f t="shared" si="214"/>
        <v>0</v>
      </c>
      <c r="BM201" s="30">
        <v>0</v>
      </c>
      <c r="BN201" s="30">
        <f t="shared" si="215"/>
        <v>0</v>
      </c>
      <c r="BO201" s="37"/>
      <c r="BP201" s="37"/>
      <c r="BQ201" s="37"/>
      <c r="BR201" s="30"/>
      <c r="BS201" s="30"/>
      <c r="BT201" s="30"/>
      <c r="BU201" s="30"/>
      <c r="BV201" s="34"/>
      <c r="BW201" s="34"/>
      <c r="BX201" s="34"/>
      <c r="BY201" s="34"/>
      <c r="BZ201" s="34"/>
      <c r="CA201" s="34"/>
    </row>
    <row r="202" spans="1:79" x14ac:dyDescent="0.25">
      <c r="A202" t="s">
        <v>644</v>
      </c>
      <c r="B202" s="8" t="s">
        <v>740</v>
      </c>
      <c r="C202" s="8" t="s">
        <v>741</v>
      </c>
      <c r="D202" s="6">
        <f t="shared" si="216"/>
        <v>60</v>
      </c>
      <c r="AE202" s="1">
        <v>20</v>
      </c>
      <c r="AF202" s="1"/>
      <c r="AK202" s="30">
        <f t="shared" si="196"/>
        <v>0</v>
      </c>
      <c r="AL202" s="30">
        <f t="shared" si="197"/>
        <v>0</v>
      </c>
      <c r="AM202" s="30">
        <v>0</v>
      </c>
      <c r="AN202" s="30">
        <f t="shared" si="198"/>
        <v>0</v>
      </c>
      <c r="AO202" s="30">
        <f t="shared" si="199"/>
        <v>0</v>
      </c>
      <c r="AP202" s="30">
        <f t="shared" si="200"/>
        <v>0</v>
      </c>
      <c r="AQ202" s="30">
        <f t="shared" si="201"/>
        <v>0</v>
      </c>
      <c r="AR202" s="30">
        <f t="shared" si="202"/>
        <v>0</v>
      </c>
      <c r="AS202" s="30">
        <v>0</v>
      </c>
      <c r="AT202" s="30">
        <f t="shared" si="203"/>
        <v>0</v>
      </c>
      <c r="AU202" s="30">
        <f t="shared" si="204"/>
        <v>0</v>
      </c>
      <c r="AV202" s="30">
        <f t="shared" si="205"/>
        <v>0</v>
      </c>
      <c r="AW202" s="30">
        <f t="shared" si="206"/>
        <v>0</v>
      </c>
      <c r="AX202" s="30">
        <f t="shared" si="207"/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f t="shared" si="208"/>
        <v>0</v>
      </c>
      <c r="BD202" s="30">
        <f t="shared" si="209"/>
        <v>0</v>
      </c>
      <c r="BE202" s="30">
        <v>0</v>
      </c>
      <c r="BF202" s="30">
        <v>0</v>
      </c>
      <c r="BG202" s="30">
        <f t="shared" si="210"/>
        <v>0</v>
      </c>
      <c r="BH202" s="30">
        <f t="shared" si="211"/>
        <v>0</v>
      </c>
      <c r="BI202" s="30">
        <f t="shared" si="212"/>
        <v>0</v>
      </c>
      <c r="BJ202" s="30">
        <f t="shared" si="213"/>
        <v>60</v>
      </c>
      <c r="BK202" s="30">
        <v>0</v>
      </c>
      <c r="BL202" s="30">
        <f t="shared" si="214"/>
        <v>0</v>
      </c>
      <c r="BM202" s="30">
        <v>0</v>
      </c>
      <c r="BN202" s="30">
        <f t="shared" si="215"/>
        <v>0</v>
      </c>
      <c r="BO202" s="37"/>
      <c r="BP202" s="37"/>
      <c r="BQ202" s="37"/>
      <c r="BR202" s="30"/>
      <c r="BS202" s="30"/>
      <c r="BT202" s="30"/>
      <c r="BU202" s="30"/>
      <c r="BV202" s="34"/>
      <c r="BW202" s="34"/>
      <c r="BX202" s="34"/>
      <c r="BY202" s="34"/>
      <c r="BZ202" s="34"/>
      <c r="CA202" s="34"/>
    </row>
    <row r="203" spans="1:79" x14ac:dyDescent="0.25">
      <c r="A203" t="s">
        <v>645</v>
      </c>
      <c r="B203" s="8" t="s">
        <v>322</v>
      </c>
      <c r="C203" s="8" t="s">
        <v>310</v>
      </c>
      <c r="D203" s="6">
        <f t="shared" si="216"/>
        <v>56</v>
      </c>
      <c r="L203" s="1">
        <v>14</v>
      </c>
      <c r="AE203" s="4"/>
      <c r="AF203" s="4"/>
      <c r="AK203" s="30">
        <f t="shared" si="196"/>
        <v>0</v>
      </c>
      <c r="AL203" s="30">
        <f t="shared" si="197"/>
        <v>0</v>
      </c>
      <c r="AM203" s="30">
        <v>0</v>
      </c>
      <c r="AN203" s="30">
        <f t="shared" si="198"/>
        <v>0</v>
      </c>
      <c r="AO203" s="30">
        <f t="shared" si="199"/>
        <v>0</v>
      </c>
      <c r="AP203" s="30">
        <f t="shared" si="200"/>
        <v>0</v>
      </c>
      <c r="AQ203" s="30">
        <f t="shared" si="201"/>
        <v>56</v>
      </c>
      <c r="AR203" s="30">
        <f t="shared" si="202"/>
        <v>0</v>
      </c>
      <c r="AS203" s="30">
        <v>0</v>
      </c>
      <c r="AT203" s="30">
        <f t="shared" si="203"/>
        <v>0</v>
      </c>
      <c r="AU203" s="30">
        <f t="shared" si="204"/>
        <v>0</v>
      </c>
      <c r="AV203" s="30">
        <f t="shared" si="205"/>
        <v>0</v>
      </c>
      <c r="AW203" s="30">
        <f t="shared" si="206"/>
        <v>0</v>
      </c>
      <c r="AX203" s="30">
        <f t="shared" si="207"/>
        <v>0</v>
      </c>
      <c r="AY203" s="30">
        <v>0</v>
      </c>
      <c r="AZ203" s="30">
        <v>0</v>
      </c>
      <c r="BA203" s="30">
        <v>0</v>
      </c>
      <c r="BB203" s="30">
        <v>0</v>
      </c>
      <c r="BC203" s="30">
        <f t="shared" si="208"/>
        <v>0</v>
      </c>
      <c r="BD203" s="30">
        <f t="shared" si="209"/>
        <v>0</v>
      </c>
      <c r="BE203" s="30">
        <v>0</v>
      </c>
      <c r="BF203" s="30">
        <v>0</v>
      </c>
      <c r="BG203" s="30">
        <f t="shared" si="210"/>
        <v>0</v>
      </c>
      <c r="BH203" s="30">
        <f t="shared" si="211"/>
        <v>0</v>
      </c>
      <c r="BI203" s="30">
        <f t="shared" si="212"/>
        <v>0</v>
      </c>
      <c r="BJ203" s="30">
        <f t="shared" si="213"/>
        <v>0</v>
      </c>
      <c r="BK203" s="30">
        <v>0</v>
      </c>
      <c r="BL203" s="30">
        <f t="shared" si="214"/>
        <v>0</v>
      </c>
      <c r="BM203" s="30">
        <v>0</v>
      </c>
      <c r="BN203" s="30">
        <f t="shared" si="215"/>
        <v>0</v>
      </c>
      <c r="BO203" s="37"/>
      <c r="BP203" s="37"/>
      <c r="BQ203" s="37"/>
      <c r="BR203" s="30"/>
      <c r="BS203" s="30"/>
      <c r="BT203" s="30"/>
      <c r="BU203" s="30"/>
      <c r="BV203" s="34"/>
      <c r="BW203" s="34"/>
      <c r="BX203" s="34"/>
      <c r="BY203" s="34"/>
      <c r="BZ203" s="34"/>
      <c r="CA203" s="34"/>
    </row>
    <row r="204" spans="1:79" x14ac:dyDescent="0.25">
      <c r="A204" t="s">
        <v>646</v>
      </c>
      <c r="B204" s="8" t="s">
        <v>409</v>
      </c>
      <c r="C204" s="8" t="s">
        <v>396</v>
      </c>
      <c r="D204" s="6">
        <f t="shared" si="216"/>
        <v>56</v>
      </c>
      <c r="P204" s="4">
        <v>14</v>
      </c>
      <c r="AE204" s="4"/>
      <c r="AF204" s="4"/>
      <c r="AK204" s="30">
        <f t="shared" si="196"/>
        <v>0</v>
      </c>
      <c r="AL204" s="30">
        <f t="shared" si="197"/>
        <v>0</v>
      </c>
      <c r="AM204" s="30">
        <v>0</v>
      </c>
      <c r="AN204" s="30">
        <f t="shared" si="198"/>
        <v>0</v>
      </c>
      <c r="AO204" s="30">
        <f t="shared" si="199"/>
        <v>0</v>
      </c>
      <c r="AP204" s="30">
        <f t="shared" si="200"/>
        <v>0</v>
      </c>
      <c r="AQ204" s="30">
        <f t="shared" si="201"/>
        <v>0</v>
      </c>
      <c r="AR204" s="30">
        <f t="shared" si="202"/>
        <v>0</v>
      </c>
      <c r="AS204" s="30">
        <v>0</v>
      </c>
      <c r="AT204" s="30">
        <f t="shared" si="203"/>
        <v>0</v>
      </c>
      <c r="AU204" s="30">
        <f t="shared" si="204"/>
        <v>56</v>
      </c>
      <c r="AV204" s="30">
        <f t="shared" si="205"/>
        <v>0</v>
      </c>
      <c r="AW204" s="30">
        <f t="shared" si="206"/>
        <v>0</v>
      </c>
      <c r="AX204" s="30">
        <f t="shared" si="207"/>
        <v>0</v>
      </c>
      <c r="AY204" s="30">
        <v>0</v>
      </c>
      <c r="AZ204" s="30">
        <v>0</v>
      </c>
      <c r="BA204" s="30">
        <v>0</v>
      </c>
      <c r="BB204" s="30">
        <v>0</v>
      </c>
      <c r="BC204" s="30">
        <f t="shared" si="208"/>
        <v>0</v>
      </c>
      <c r="BD204" s="30">
        <f t="shared" si="209"/>
        <v>0</v>
      </c>
      <c r="BE204" s="30">
        <v>0</v>
      </c>
      <c r="BF204" s="30">
        <v>0</v>
      </c>
      <c r="BG204" s="30">
        <f t="shared" si="210"/>
        <v>0</v>
      </c>
      <c r="BH204" s="30">
        <f t="shared" si="211"/>
        <v>0</v>
      </c>
      <c r="BI204" s="30">
        <f t="shared" si="212"/>
        <v>0</v>
      </c>
      <c r="BJ204" s="30">
        <f t="shared" si="213"/>
        <v>0</v>
      </c>
      <c r="BK204" s="30">
        <v>0</v>
      </c>
      <c r="BL204" s="30">
        <f t="shared" si="214"/>
        <v>0</v>
      </c>
      <c r="BM204" s="30">
        <v>0</v>
      </c>
      <c r="BN204" s="30">
        <f t="shared" si="215"/>
        <v>0</v>
      </c>
      <c r="BO204" s="37"/>
      <c r="BP204" s="37"/>
      <c r="BQ204" s="37"/>
      <c r="BR204" s="30"/>
      <c r="BS204" s="30"/>
      <c r="BT204" s="30"/>
      <c r="BU204" s="30"/>
      <c r="BV204" s="34"/>
      <c r="BW204" s="34"/>
      <c r="BX204" s="34"/>
      <c r="BY204" s="34"/>
      <c r="BZ204" s="34"/>
      <c r="CA204" s="34"/>
    </row>
    <row r="205" spans="1:79" x14ac:dyDescent="0.25">
      <c r="A205" t="s">
        <v>647</v>
      </c>
      <c r="B205" s="8" t="s">
        <v>694</v>
      </c>
      <c r="C205" s="8" t="s">
        <v>695</v>
      </c>
      <c r="D205" s="6">
        <f t="shared" si="216"/>
        <v>56</v>
      </c>
      <c r="AD205" s="1">
        <v>14</v>
      </c>
      <c r="AE205" s="4"/>
      <c r="AF205" s="4"/>
      <c r="AK205" s="30">
        <f t="shared" si="196"/>
        <v>0</v>
      </c>
      <c r="AL205" s="30">
        <f t="shared" si="197"/>
        <v>0</v>
      </c>
      <c r="AM205" s="30">
        <v>0</v>
      </c>
      <c r="AN205" s="30">
        <f t="shared" si="198"/>
        <v>0</v>
      </c>
      <c r="AO205" s="30">
        <f t="shared" si="199"/>
        <v>0</v>
      </c>
      <c r="AP205" s="30">
        <f t="shared" si="200"/>
        <v>0</v>
      </c>
      <c r="AQ205" s="30">
        <f t="shared" si="201"/>
        <v>0</v>
      </c>
      <c r="AR205" s="30">
        <f t="shared" si="202"/>
        <v>0</v>
      </c>
      <c r="AS205" s="30">
        <v>0</v>
      </c>
      <c r="AT205" s="30">
        <f t="shared" si="203"/>
        <v>0</v>
      </c>
      <c r="AU205" s="30">
        <f t="shared" si="204"/>
        <v>0</v>
      </c>
      <c r="AV205" s="30">
        <f t="shared" si="205"/>
        <v>0</v>
      </c>
      <c r="AW205" s="30">
        <f t="shared" si="206"/>
        <v>0</v>
      </c>
      <c r="AX205" s="30">
        <f t="shared" si="207"/>
        <v>0</v>
      </c>
      <c r="AY205" s="30">
        <v>0</v>
      </c>
      <c r="AZ205" s="30">
        <v>0</v>
      </c>
      <c r="BA205" s="30">
        <v>0</v>
      </c>
      <c r="BB205" s="30">
        <v>0</v>
      </c>
      <c r="BC205" s="30">
        <f t="shared" si="208"/>
        <v>0</v>
      </c>
      <c r="BD205" s="30">
        <f t="shared" si="209"/>
        <v>0</v>
      </c>
      <c r="BE205" s="30">
        <v>0</v>
      </c>
      <c r="BF205" s="30">
        <v>0</v>
      </c>
      <c r="BG205" s="30">
        <f t="shared" si="210"/>
        <v>0</v>
      </c>
      <c r="BH205" s="30">
        <f t="shared" si="211"/>
        <v>0</v>
      </c>
      <c r="BI205" s="30">
        <f t="shared" si="212"/>
        <v>56</v>
      </c>
      <c r="BJ205" s="30">
        <f t="shared" si="213"/>
        <v>0</v>
      </c>
      <c r="BK205" s="30">
        <v>0</v>
      </c>
      <c r="BL205" s="30">
        <f t="shared" si="214"/>
        <v>0</v>
      </c>
      <c r="BM205" s="30">
        <v>0</v>
      </c>
      <c r="BN205" s="30">
        <f t="shared" si="215"/>
        <v>0</v>
      </c>
      <c r="BO205" s="37"/>
      <c r="BP205" s="37"/>
      <c r="BQ205" s="37"/>
      <c r="BR205" s="30"/>
      <c r="BS205" s="30"/>
      <c r="BT205" s="30"/>
      <c r="BU205" s="30"/>
      <c r="BV205" s="34"/>
      <c r="BW205" s="34"/>
      <c r="BX205" s="34"/>
      <c r="BY205" s="34"/>
      <c r="BZ205" s="34"/>
      <c r="CA205" s="34"/>
    </row>
    <row r="206" spans="1:79" x14ac:dyDescent="0.25">
      <c r="A206" t="s">
        <v>648</v>
      </c>
      <c r="B206" s="8" t="s">
        <v>628</v>
      </c>
      <c r="C206" s="8" t="s">
        <v>629</v>
      </c>
      <c r="D206" s="6">
        <f t="shared" si="216"/>
        <v>54</v>
      </c>
      <c r="E206" s="1"/>
      <c r="Y206" s="12">
        <v>18</v>
      </c>
      <c r="AE206" s="4"/>
      <c r="AF206" s="4"/>
      <c r="AK206" s="30">
        <f t="shared" si="196"/>
        <v>0</v>
      </c>
      <c r="AL206" s="30">
        <f t="shared" si="197"/>
        <v>0</v>
      </c>
      <c r="AM206" s="30">
        <v>0</v>
      </c>
      <c r="AN206" s="30">
        <f t="shared" si="198"/>
        <v>0</v>
      </c>
      <c r="AO206" s="30">
        <f t="shared" si="199"/>
        <v>0</v>
      </c>
      <c r="AP206" s="30">
        <f t="shared" si="200"/>
        <v>0</v>
      </c>
      <c r="AQ206" s="30">
        <f t="shared" si="201"/>
        <v>0</v>
      </c>
      <c r="AR206" s="30">
        <f t="shared" si="202"/>
        <v>0</v>
      </c>
      <c r="AS206" s="30">
        <v>0</v>
      </c>
      <c r="AT206" s="30">
        <f t="shared" si="203"/>
        <v>0</v>
      </c>
      <c r="AU206" s="30">
        <f t="shared" si="204"/>
        <v>0</v>
      </c>
      <c r="AV206" s="30">
        <f t="shared" si="205"/>
        <v>0</v>
      </c>
      <c r="AW206" s="30">
        <f t="shared" si="206"/>
        <v>0</v>
      </c>
      <c r="AX206" s="30">
        <f t="shared" si="207"/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f t="shared" si="208"/>
        <v>0</v>
      </c>
      <c r="BD206" s="30">
        <f t="shared" si="209"/>
        <v>54</v>
      </c>
      <c r="BE206" s="30">
        <v>0</v>
      </c>
      <c r="BF206" s="30">
        <v>0</v>
      </c>
      <c r="BG206" s="30">
        <f t="shared" si="210"/>
        <v>0</v>
      </c>
      <c r="BH206" s="30">
        <f t="shared" si="211"/>
        <v>0</v>
      </c>
      <c r="BI206" s="30">
        <f t="shared" si="212"/>
        <v>0</v>
      </c>
      <c r="BJ206" s="30">
        <f t="shared" si="213"/>
        <v>0</v>
      </c>
      <c r="BK206" s="30">
        <v>0</v>
      </c>
      <c r="BL206" s="30">
        <f t="shared" si="214"/>
        <v>0</v>
      </c>
      <c r="BM206" s="30">
        <v>0</v>
      </c>
      <c r="BN206" s="30">
        <f t="shared" si="215"/>
        <v>0</v>
      </c>
      <c r="BO206" s="37"/>
      <c r="BP206" s="37"/>
      <c r="BQ206" s="37"/>
      <c r="BR206" s="30"/>
      <c r="BS206" s="30"/>
      <c r="BT206" s="30"/>
      <c r="BU206" s="30"/>
      <c r="BV206" s="34"/>
      <c r="BW206" s="34"/>
      <c r="BX206" s="34"/>
      <c r="BY206" s="34"/>
      <c r="BZ206" s="34"/>
      <c r="CA206" s="34"/>
    </row>
    <row r="207" spans="1:79" x14ac:dyDescent="0.25">
      <c r="A207" t="s">
        <v>649</v>
      </c>
      <c r="B207" s="8" t="s">
        <v>665</v>
      </c>
      <c r="C207" s="8" t="s">
        <v>47</v>
      </c>
      <c r="D207" s="6">
        <f t="shared" si="216"/>
        <v>54</v>
      </c>
      <c r="AB207" s="4">
        <v>18</v>
      </c>
      <c r="AE207" s="4"/>
      <c r="AF207" s="4"/>
      <c r="AK207" s="30">
        <f t="shared" si="196"/>
        <v>0</v>
      </c>
      <c r="AL207" s="30">
        <f t="shared" si="197"/>
        <v>0</v>
      </c>
      <c r="AM207" s="30">
        <v>0</v>
      </c>
      <c r="AN207" s="30">
        <f t="shared" si="198"/>
        <v>0</v>
      </c>
      <c r="AO207" s="30">
        <f t="shared" si="199"/>
        <v>0</v>
      </c>
      <c r="AP207" s="30">
        <f t="shared" si="200"/>
        <v>0</v>
      </c>
      <c r="AQ207" s="30">
        <f t="shared" si="201"/>
        <v>0</v>
      </c>
      <c r="AR207" s="30">
        <f t="shared" si="202"/>
        <v>0</v>
      </c>
      <c r="AS207" s="30">
        <v>0</v>
      </c>
      <c r="AT207" s="30">
        <f t="shared" si="203"/>
        <v>0</v>
      </c>
      <c r="AU207" s="30">
        <f t="shared" si="204"/>
        <v>0</v>
      </c>
      <c r="AV207" s="30">
        <f t="shared" si="205"/>
        <v>0</v>
      </c>
      <c r="AW207" s="30">
        <f t="shared" si="206"/>
        <v>0</v>
      </c>
      <c r="AX207" s="30">
        <f t="shared" si="207"/>
        <v>0</v>
      </c>
      <c r="AY207" s="30">
        <v>0</v>
      </c>
      <c r="AZ207" s="30">
        <v>0</v>
      </c>
      <c r="BA207" s="30">
        <v>0</v>
      </c>
      <c r="BB207" s="30">
        <v>0</v>
      </c>
      <c r="BC207" s="30">
        <f t="shared" si="208"/>
        <v>0</v>
      </c>
      <c r="BD207" s="30">
        <f t="shared" si="209"/>
        <v>0</v>
      </c>
      <c r="BE207" s="30">
        <v>0</v>
      </c>
      <c r="BF207" s="30">
        <v>0</v>
      </c>
      <c r="BG207" s="30">
        <f t="shared" si="210"/>
        <v>54</v>
      </c>
      <c r="BH207" s="30">
        <f t="shared" si="211"/>
        <v>0</v>
      </c>
      <c r="BI207" s="30">
        <f t="shared" si="212"/>
        <v>0</v>
      </c>
      <c r="BJ207" s="30">
        <f t="shared" si="213"/>
        <v>0</v>
      </c>
      <c r="BK207" s="30">
        <v>0</v>
      </c>
      <c r="BL207" s="30">
        <f t="shared" si="214"/>
        <v>0</v>
      </c>
      <c r="BM207" s="30">
        <v>0</v>
      </c>
      <c r="BN207" s="30">
        <f t="shared" si="215"/>
        <v>0</v>
      </c>
      <c r="BO207" s="37"/>
      <c r="BP207" s="37"/>
      <c r="BQ207" s="37"/>
      <c r="BR207" s="30"/>
      <c r="BS207" s="30"/>
      <c r="BT207" s="30"/>
      <c r="BU207" s="30"/>
      <c r="BV207" s="34"/>
      <c r="BW207" s="34"/>
      <c r="BX207" s="34"/>
      <c r="BY207" s="34"/>
      <c r="BZ207" s="34"/>
      <c r="CA207" s="34"/>
    </row>
    <row r="208" spans="1:79" x14ac:dyDescent="0.25">
      <c r="A208" t="s">
        <v>650</v>
      </c>
      <c r="B208" s="8" t="s">
        <v>742</v>
      </c>
      <c r="C208" s="8" t="s">
        <v>456</v>
      </c>
      <c r="D208" s="6">
        <f t="shared" si="216"/>
        <v>54</v>
      </c>
      <c r="AE208" s="1">
        <v>18</v>
      </c>
      <c r="AF208" s="1"/>
      <c r="AK208" s="30">
        <f t="shared" si="196"/>
        <v>0</v>
      </c>
      <c r="AL208" s="30">
        <f t="shared" si="197"/>
        <v>0</v>
      </c>
      <c r="AM208" s="30">
        <v>0</v>
      </c>
      <c r="AN208" s="30">
        <f t="shared" si="198"/>
        <v>0</v>
      </c>
      <c r="AO208" s="30">
        <f t="shared" si="199"/>
        <v>0</v>
      </c>
      <c r="AP208" s="30">
        <f t="shared" si="200"/>
        <v>0</v>
      </c>
      <c r="AQ208" s="30">
        <f t="shared" si="201"/>
        <v>0</v>
      </c>
      <c r="AR208" s="30">
        <f t="shared" si="202"/>
        <v>0</v>
      </c>
      <c r="AS208" s="30">
        <v>0</v>
      </c>
      <c r="AT208" s="30">
        <f t="shared" si="203"/>
        <v>0</v>
      </c>
      <c r="AU208" s="30">
        <f t="shared" si="204"/>
        <v>0</v>
      </c>
      <c r="AV208" s="30">
        <f t="shared" si="205"/>
        <v>0</v>
      </c>
      <c r="AW208" s="30">
        <f t="shared" si="206"/>
        <v>0</v>
      </c>
      <c r="AX208" s="30">
        <f t="shared" si="207"/>
        <v>0</v>
      </c>
      <c r="AY208" s="30">
        <v>0</v>
      </c>
      <c r="AZ208" s="30">
        <v>0</v>
      </c>
      <c r="BA208" s="30">
        <v>0</v>
      </c>
      <c r="BB208" s="30">
        <v>0</v>
      </c>
      <c r="BC208" s="30">
        <f t="shared" si="208"/>
        <v>0</v>
      </c>
      <c r="BD208" s="30">
        <f t="shared" si="209"/>
        <v>0</v>
      </c>
      <c r="BE208" s="30">
        <v>0</v>
      </c>
      <c r="BF208" s="30">
        <v>0</v>
      </c>
      <c r="BG208" s="30">
        <f t="shared" si="210"/>
        <v>0</v>
      </c>
      <c r="BH208" s="30">
        <f t="shared" si="211"/>
        <v>0</v>
      </c>
      <c r="BI208" s="30">
        <f t="shared" si="212"/>
        <v>0</v>
      </c>
      <c r="BJ208" s="30">
        <f t="shared" si="213"/>
        <v>54</v>
      </c>
      <c r="BK208" s="30">
        <v>0</v>
      </c>
      <c r="BL208" s="30">
        <f t="shared" si="214"/>
        <v>0</v>
      </c>
      <c r="BM208" s="30">
        <v>0</v>
      </c>
      <c r="BN208" s="30">
        <f t="shared" si="215"/>
        <v>0</v>
      </c>
      <c r="BO208" s="37"/>
      <c r="BP208" s="37"/>
      <c r="BQ208" s="37"/>
      <c r="BR208" s="30"/>
      <c r="BS208" s="30"/>
      <c r="BT208" s="30"/>
      <c r="BU208" s="30"/>
      <c r="BV208" s="34"/>
      <c r="BW208" s="34"/>
      <c r="BX208" s="34"/>
      <c r="BY208" s="34"/>
      <c r="BZ208" s="34"/>
      <c r="CA208" s="34"/>
    </row>
    <row r="209" spans="1:79" x14ac:dyDescent="0.25">
      <c r="A209" t="s">
        <v>651</v>
      </c>
      <c r="B209" s="8" t="s">
        <v>229</v>
      </c>
      <c r="C209" s="8" t="s">
        <v>162</v>
      </c>
      <c r="D209" s="6">
        <f t="shared" si="216"/>
        <v>54</v>
      </c>
      <c r="J209" s="4">
        <v>10</v>
      </c>
      <c r="K209" s="4">
        <v>6</v>
      </c>
      <c r="AE209" s="4"/>
      <c r="AF209" s="4"/>
      <c r="AK209" s="30">
        <f t="shared" si="196"/>
        <v>0</v>
      </c>
      <c r="AL209" s="30">
        <f t="shared" si="197"/>
        <v>0</v>
      </c>
      <c r="AM209" s="30">
        <v>0</v>
      </c>
      <c r="AN209" s="30">
        <f t="shared" si="198"/>
        <v>0</v>
      </c>
      <c r="AO209" s="30">
        <f t="shared" si="199"/>
        <v>30</v>
      </c>
      <c r="AP209" s="30">
        <f t="shared" si="200"/>
        <v>24</v>
      </c>
      <c r="AQ209" s="30">
        <f t="shared" si="201"/>
        <v>0</v>
      </c>
      <c r="AR209" s="30">
        <f t="shared" si="202"/>
        <v>0</v>
      </c>
      <c r="AS209" s="30">
        <v>0</v>
      </c>
      <c r="AT209" s="30">
        <f t="shared" si="203"/>
        <v>0</v>
      </c>
      <c r="AU209" s="30">
        <f t="shared" si="204"/>
        <v>0</v>
      </c>
      <c r="AV209" s="30">
        <f t="shared" si="205"/>
        <v>0</v>
      </c>
      <c r="AW209" s="30">
        <f t="shared" si="206"/>
        <v>0</v>
      </c>
      <c r="AX209" s="30">
        <f t="shared" si="207"/>
        <v>0</v>
      </c>
      <c r="AY209" s="30">
        <v>0</v>
      </c>
      <c r="AZ209" s="30">
        <v>0</v>
      </c>
      <c r="BA209" s="30">
        <v>0</v>
      </c>
      <c r="BB209" s="30">
        <v>0</v>
      </c>
      <c r="BC209" s="30">
        <f t="shared" si="208"/>
        <v>0</v>
      </c>
      <c r="BD209" s="30">
        <f t="shared" si="209"/>
        <v>0</v>
      </c>
      <c r="BE209" s="30">
        <v>0</v>
      </c>
      <c r="BF209" s="30">
        <v>0</v>
      </c>
      <c r="BG209" s="30">
        <f t="shared" si="210"/>
        <v>0</v>
      </c>
      <c r="BH209" s="30">
        <f t="shared" si="211"/>
        <v>0</v>
      </c>
      <c r="BI209" s="30">
        <f t="shared" si="212"/>
        <v>0</v>
      </c>
      <c r="BJ209" s="30">
        <f t="shared" si="213"/>
        <v>0</v>
      </c>
      <c r="BK209" s="30">
        <v>0</v>
      </c>
      <c r="BL209" s="30">
        <f t="shared" si="214"/>
        <v>0</v>
      </c>
      <c r="BM209" s="30">
        <v>0</v>
      </c>
      <c r="BN209" s="30">
        <f t="shared" si="215"/>
        <v>0</v>
      </c>
      <c r="BO209" s="37"/>
      <c r="BP209" s="37"/>
      <c r="BQ209" s="37"/>
      <c r="BR209" s="30"/>
      <c r="BS209" s="30"/>
      <c r="BT209" s="30"/>
      <c r="BU209" s="30"/>
      <c r="BV209" s="34"/>
      <c r="BW209" s="34"/>
      <c r="BX209" s="34"/>
      <c r="BY209" s="34"/>
      <c r="BZ209" s="34"/>
      <c r="CA209" s="34"/>
    </row>
    <row r="210" spans="1:79" x14ac:dyDescent="0.25">
      <c r="A210" t="s">
        <v>652</v>
      </c>
      <c r="B210" t="s">
        <v>985</v>
      </c>
      <c r="C210" t="s">
        <v>51</v>
      </c>
      <c r="D210" s="6">
        <f t="shared" si="216"/>
        <v>54</v>
      </c>
      <c r="BY210">
        <v>54</v>
      </c>
      <c r="BZ210" s="34"/>
      <c r="CA210" s="34"/>
    </row>
    <row r="211" spans="1:79" x14ac:dyDescent="0.25">
      <c r="A211" t="s">
        <v>674</v>
      </c>
      <c r="B211" t="s">
        <v>507</v>
      </c>
      <c r="C211" t="s">
        <v>45</v>
      </c>
      <c r="D211" s="6">
        <f t="shared" si="216"/>
        <v>54</v>
      </c>
      <c r="E211" s="1"/>
      <c r="AG211" s="4">
        <v>9</v>
      </c>
      <c r="AK211" s="30">
        <f>IF(AK$7="A1",4*F211+200,IF(AK$7="A2",3*F211,IF(AK$7="B",3*F211,4*F211)))</f>
        <v>0</v>
      </c>
      <c r="AL211" s="30">
        <f>IF(AL$7="A1",4*G211+200,IF(AL$7="A2",3*G211,IF(AL$7="B",3*G211,4*G211)))</f>
        <v>0</v>
      </c>
      <c r="AM211" s="30">
        <v>0</v>
      </c>
      <c r="AN211" s="30">
        <f>IF(AN$7="A1",4*I211+200,IF(AN$7="A2",3*I211,IF(AN$7="B",3*I211,4*I211)))</f>
        <v>0</v>
      </c>
      <c r="AO211" s="30">
        <f>IF(AO$7="A1",4*J211+200,IF(AO$7="A2",3*J211,IF(AO$7="B",3*J211,4*J211)))</f>
        <v>0</v>
      </c>
      <c r="AP211" s="30">
        <f>IF(AP$7="A1",4*K211+200,IF(AP$7="A2",3*K211,IF(AP$7="B",3*K211,4*K211)))</f>
        <v>0</v>
      </c>
      <c r="AQ211" s="30">
        <f>IF(AQ$7="A1",4*L211+200,IF(AQ$7="A2",3*L211,IF(AQ$7="B",3*L211,4*L211)))</f>
        <v>0</v>
      </c>
      <c r="AR211" s="30">
        <f>IF(AR$7="A1",4*M211+200,IF(AR$7="A2",3*M211,IF(AR$7="B",3*M211,4*M211)))</f>
        <v>0</v>
      </c>
      <c r="AS211" s="30">
        <v>0</v>
      </c>
      <c r="AT211" s="30">
        <f>IF(AT$7="A1",4*O211+200,IF(AT$7="A2",3*O211,IF(AT$7="B",3*O211,4*O211)))</f>
        <v>0</v>
      </c>
      <c r="AU211" s="30">
        <f>IF(AU$7="A1",4*P211+200,IF(AU$7="A2",3*P211,IF(AU$7="B",3*P211,4*P211)))</f>
        <v>0</v>
      </c>
      <c r="AV211" s="30">
        <f>IF(AV$7="A1",4*Q211+200,IF(AV$7="A2",3*Q211,IF(AV$7="B",3*Q211,4*Q211)))</f>
        <v>0</v>
      </c>
      <c r="AW211" s="30">
        <f>IF(AW$7="A1",4*R211+200,IF(AW$7="A2",3*R211,IF(AW$7="B",3*R211,4*R211)))</f>
        <v>0</v>
      </c>
      <c r="AX211" s="30">
        <f>IF(AX$7="A1",4*S211+200,IF(AX$7="A2",3*S211,IF(AX$7="B",3*S211,4*S211)))</f>
        <v>0</v>
      </c>
      <c r="AY211" s="30">
        <v>0</v>
      </c>
      <c r="AZ211" s="30">
        <v>0</v>
      </c>
      <c r="BA211" s="30">
        <v>0</v>
      </c>
      <c r="BB211" s="30">
        <v>0</v>
      </c>
      <c r="BC211" s="30">
        <f>IF(BC$7="A1",4*X211+200,IF(BC$7="A2",3*X211,IF(BC$7="B",3*X211,4*X211)))</f>
        <v>0</v>
      </c>
      <c r="BD211" s="30">
        <f>IF(BD$7="A1",4*Y211+200,IF(BD$7="A2",3*Y211,IF(BD$7="B",3*Y211,4*Y211)))</f>
        <v>0</v>
      </c>
      <c r="BE211" s="30">
        <v>0</v>
      </c>
      <c r="BF211" s="30">
        <v>0</v>
      </c>
      <c r="BG211" s="30">
        <f>IF(BG$7="A1",4*AB211+200,IF(BG$7="A2",3*AB211,IF(BG$7="B",3*AB211,4*AB211)))</f>
        <v>0</v>
      </c>
      <c r="BH211" s="30">
        <f>IF(BH$7="A1",4*AC211+200,IF(BH$7="A2",3*AC211,IF(BH$7="B",3*AC211,4*AC211)))</f>
        <v>0</v>
      </c>
      <c r="BI211" s="30">
        <f>IF(BI$7="A1",4*AD211+200,IF(BI$7="A2",3*AD211,IF(BI$7="B",3*AD211,4*AD211)))</f>
        <v>0</v>
      </c>
      <c r="BJ211" s="30">
        <f>IF(BJ$7="A1",4*AE211+200,IF(BJ$7="A2",3*AE211,IF(BJ$7="B",3*AE211,4*AE211)))</f>
        <v>0</v>
      </c>
      <c r="BK211" s="30">
        <v>0</v>
      </c>
      <c r="BL211" s="30">
        <f>IF(BL$7="A1",4*AG211+200,IF(BL$7="A2",3*AG211,IF(BL$7="B",3*AG211,4*AG211)))</f>
        <v>27</v>
      </c>
      <c r="BM211" s="30">
        <v>0</v>
      </c>
      <c r="BN211" s="30">
        <f>IF(BN$7="A1",4*AI211+200,IF(BN$7="A2",3*AI211,IF(BN$7="B",3*AI211,4*AI211)))</f>
        <v>0</v>
      </c>
      <c r="BO211" s="37"/>
      <c r="BP211" s="37"/>
      <c r="BQ211" s="37"/>
      <c r="BR211" s="30"/>
      <c r="BS211" s="30"/>
      <c r="BT211" s="30"/>
      <c r="BU211" s="30"/>
      <c r="BV211" s="34"/>
      <c r="BW211" s="34"/>
      <c r="BX211" s="34"/>
      <c r="BY211" s="34"/>
      <c r="BZ211" s="34"/>
      <c r="CA211" s="34">
        <v>27</v>
      </c>
    </row>
    <row r="212" spans="1:79" ht="15.75" x14ac:dyDescent="0.25">
      <c r="A212" t="s">
        <v>675</v>
      </c>
      <c r="B212" s="52" t="s">
        <v>1033</v>
      </c>
      <c r="C212" s="52" t="s">
        <v>279</v>
      </c>
      <c r="D212" s="6">
        <f t="shared" si="216"/>
        <v>54</v>
      </c>
      <c r="CA212" s="53">
        <v>54</v>
      </c>
    </row>
    <row r="213" spans="1:79" x14ac:dyDescent="0.25">
      <c r="A213" t="s">
        <v>676</v>
      </c>
      <c r="B213" s="8" t="s">
        <v>265</v>
      </c>
      <c r="C213" s="8" t="s">
        <v>278</v>
      </c>
      <c r="D213" s="6">
        <f t="shared" si="216"/>
        <v>52</v>
      </c>
      <c r="K213" s="1">
        <v>13</v>
      </c>
      <c r="AE213" s="4"/>
      <c r="AF213" s="4"/>
      <c r="AK213" s="30">
        <f t="shared" ref="AK213:AL217" si="217">IF(AK$7="A1",4*F213+200,IF(AK$7="A2",3*F213,IF(AK$7="B",3*F213,4*F213)))</f>
        <v>0</v>
      </c>
      <c r="AL213" s="30">
        <f t="shared" si="217"/>
        <v>0</v>
      </c>
      <c r="AM213" s="30">
        <v>0</v>
      </c>
      <c r="AN213" s="30">
        <f t="shared" ref="AN213:AR217" si="218">IF(AN$7="A1",4*I213+200,IF(AN$7="A2",3*I213,IF(AN$7="B",3*I213,4*I213)))</f>
        <v>0</v>
      </c>
      <c r="AO213" s="30">
        <f t="shared" si="218"/>
        <v>0</v>
      </c>
      <c r="AP213" s="30">
        <f t="shared" si="218"/>
        <v>52</v>
      </c>
      <c r="AQ213" s="30">
        <f t="shared" si="218"/>
        <v>0</v>
      </c>
      <c r="AR213" s="30">
        <f t="shared" si="218"/>
        <v>0</v>
      </c>
      <c r="AS213" s="30">
        <v>0</v>
      </c>
      <c r="AT213" s="30">
        <f t="shared" ref="AT213:AX217" si="219">IF(AT$7="A1",4*O213+200,IF(AT$7="A2",3*O213,IF(AT$7="B",3*O213,4*O213)))</f>
        <v>0</v>
      </c>
      <c r="AU213" s="30">
        <f t="shared" si="219"/>
        <v>0</v>
      </c>
      <c r="AV213" s="30">
        <f t="shared" si="219"/>
        <v>0</v>
      </c>
      <c r="AW213" s="30">
        <f t="shared" si="219"/>
        <v>0</v>
      </c>
      <c r="AX213" s="30">
        <f t="shared" si="219"/>
        <v>0</v>
      </c>
      <c r="AY213" s="30">
        <v>0</v>
      </c>
      <c r="AZ213" s="30">
        <v>0</v>
      </c>
      <c r="BA213" s="30">
        <v>0</v>
      </c>
      <c r="BB213" s="30">
        <v>0</v>
      </c>
      <c r="BC213" s="30">
        <f t="shared" ref="BC213:BD217" si="220">IF(BC$7="A1",4*X213+200,IF(BC$7="A2",3*X213,IF(BC$7="B",3*X213,4*X213)))</f>
        <v>0</v>
      </c>
      <c r="BD213" s="30">
        <f t="shared" si="220"/>
        <v>0</v>
      </c>
      <c r="BE213" s="30">
        <v>0</v>
      </c>
      <c r="BF213" s="30">
        <v>0</v>
      </c>
      <c r="BG213" s="30">
        <f t="shared" ref="BG213:BJ217" si="221">IF(BG$7="A1",4*AB213+200,IF(BG$7="A2",3*AB213,IF(BG$7="B",3*AB213,4*AB213)))</f>
        <v>0</v>
      </c>
      <c r="BH213" s="30">
        <f t="shared" si="221"/>
        <v>0</v>
      </c>
      <c r="BI213" s="30">
        <f t="shared" si="221"/>
        <v>0</v>
      </c>
      <c r="BJ213" s="30">
        <f t="shared" si="221"/>
        <v>0</v>
      </c>
      <c r="BK213" s="30">
        <v>0</v>
      </c>
      <c r="BL213" s="30">
        <f>IF(BL$7="A1",4*AG213+200,IF(BL$7="A2",3*AG213,IF(BL$7="B",3*AG213,4*AG213)))</f>
        <v>0</v>
      </c>
      <c r="BM213" s="30">
        <v>0</v>
      </c>
      <c r="BN213" s="30">
        <f>IF(BN$7="A1",4*AI213+200,IF(BN$7="A2",3*AI213,IF(BN$7="B",3*AI213,4*AI213)))</f>
        <v>0</v>
      </c>
      <c r="BO213" s="37"/>
      <c r="BP213" s="37"/>
      <c r="BQ213" s="37"/>
      <c r="BR213" s="30"/>
      <c r="BS213" s="30"/>
      <c r="BT213" s="30"/>
      <c r="BU213" s="30"/>
      <c r="BV213" s="34"/>
      <c r="BW213" s="34"/>
      <c r="BX213" s="34"/>
      <c r="BY213" s="34"/>
      <c r="BZ213" s="34"/>
      <c r="CA213" s="34"/>
    </row>
    <row r="214" spans="1:79" x14ac:dyDescent="0.25">
      <c r="A214" t="s">
        <v>677</v>
      </c>
      <c r="B214" s="8" t="s">
        <v>323</v>
      </c>
      <c r="C214" s="8" t="s">
        <v>310</v>
      </c>
      <c r="D214" s="6">
        <f t="shared" si="216"/>
        <v>52</v>
      </c>
      <c r="L214" s="1">
        <v>13</v>
      </c>
      <c r="O214" s="1"/>
      <c r="AE214" s="4"/>
      <c r="AF214" s="4"/>
      <c r="AK214" s="30">
        <f t="shared" si="217"/>
        <v>0</v>
      </c>
      <c r="AL214" s="30">
        <f t="shared" si="217"/>
        <v>0</v>
      </c>
      <c r="AM214" s="30">
        <v>0</v>
      </c>
      <c r="AN214" s="30">
        <f t="shared" si="218"/>
        <v>0</v>
      </c>
      <c r="AO214" s="30">
        <f t="shared" si="218"/>
        <v>0</v>
      </c>
      <c r="AP214" s="30">
        <f t="shared" si="218"/>
        <v>0</v>
      </c>
      <c r="AQ214" s="30">
        <f t="shared" si="218"/>
        <v>52</v>
      </c>
      <c r="AR214" s="30">
        <f t="shared" si="218"/>
        <v>0</v>
      </c>
      <c r="AS214" s="30">
        <v>0</v>
      </c>
      <c r="AT214" s="30">
        <f t="shared" si="219"/>
        <v>0</v>
      </c>
      <c r="AU214" s="30">
        <f t="shared" si="219"/>
        <v>0</v>
      </c>
      <c r="AV214" s="30">
        <f t="shared" si="219"/>
        <v>0</v>
      </c>
      <c r="AW214" s="30">
        <f t="shared" si="219"/>
        <v>0</v>
      </c>
      <c r="AX214" s="30">
        <f t="shared" si="219"/>
        <v>0</v>
      </c>
      <c r="AY214" s="30">
        <v>0</v>
      </c>
      <c r="AZ214" s="30">
        <v>0</v>
      </c>
      <c r="BA214" s="30">
        <v>0</v>
      </c>
      <c r="BB214" s="30">
        <v>0</v>
      </c>
      <c r="BC214" s="30">
        <f t="shared" si="220"/>
        <v>0</v>
      </c>
      <c r="BD214" s="30">
        <f t="shared" si="220"/>
        <v>0</v>
      </c>
      <c r="BE214" s="30">
        <v>0</v>
      </c>
      <c r="BF214" s="30">
        <v>0</v>
      </c>
      <c r="BG214" s="30">
        <f t="shared" si="221"/>
        <v>0</v>
      </c>
      <c r="BH214" s="30">
        <f t="shared" si="221"/>
        <v>0</v>
      </c>
      <c r="BI214" s="30">
        <f t="shared" si="221"/>
        <v>0</v>
      </c>
      <c r="BJ214" s="30">
        <f t="shared" si="221"/>
        <v>0</v>
      </c>
      <c r="BK214" s="30">
        <v>0</v>
      </c>
      <c r="BL214" s="30">
        <f>IF(BL$7="A1",4*AG214+200,IF(BL$7="A2",3*AG214,IF(BL$7="B",3*AG214,4*AG214)))</f>
        <v>0</v>
      </c>
      <c r="BM214" s="30">
        <v>0</v>
      </c>
      <c r="BN214" s="30">
        <f>IF(BN$7="A1",4*AI214+200,IF(BN$7="A2",3*AI214,IF(BN$7="B",3*AI214,4*AI214)))</f>
        <v>0</v>
      </c>
      <c r="BO214" s="37"/>
      <c r="BP214" s="37"/>
      <c r="BQ214" s="37"/>
      <c r="BR214" s="30"/>
      <c r="BS214" s="30"/>
      <c r="BT214" s="30"/>
      <c r="BU214" s="30"/>
      <c r="BV214" s="34"/>
      <c r="BW214" s="34"/>
      <c r="BX214" s="34"/>
      <c r="BY214" s="34"/>
      <c r="BZ214" s="34"/>
      <c r="CA214" s="34"/>
    </row>
    <row r="215" spans="1:79" x14ac:dyDescent="0.25">
      <c r="A215" t="s">
        <v>678</v>
      </c>
      <c r="B215" s="8" t="s">
        <v>410</v>
      </c>
      <c r="C215" s="8" t="s">
        <v>424</v>
      </c>
      <c r="D215" s="6">
        <f t="shared" si="216"/>
        <v>52</v>
      </c>
      <c r="P215" s="4">
        <v>13</v>
      </c>
      <c r="AE215" s="4"/>
      <c r="AF215" s="4"/>
      <c r="AK215" s="30">
        <f t="shared" si="217"/>
        <v>0</v>
      </c>
      <c r="AL215" s="30">
        <f t="shared" si="217"/>
        <v>0</v>
      </c>
      <c r="AM215" s="30">
        <v>0</v>
      </c>
      <c r="AN215" s="30">
        <f t="shared" si="218"/>
        <v>0</v>
      </c>
      <c r="AO215" s="30">
        <f t="shared" si="218"/>
        <v>0</v>
      </c>
      <c r="AP215" s="30">
        <f t="shared" si="218"/>
        <v>0</v>
      </c>
      <c r="AQ215" s="30">
        <f t="shared" si="218"/>
        <v>0</v>
      </c>
      <c r="AR215" s="30">
        <f t="shared" si="218"/>
        <v>0</v>
      </c>
      <c r="AS215" s="30">
        <v>0</v>
      </c>
      <c r="AT215" s="30">
        <f t="shared" si="219"/>
        <v>0</v>
      </c>
      <c r="AU215" s="30">
        <f t="shared" si="219"/>
        <v>52</v>
      </c>
      <c r="AV215" s="30">
        <f t="shared" si="219"/>
        <v>0</v>
      </c>
      <c r="AW215" s="30">
        <f t="shared" si="219"/>
        <v>0</v>
      </c>
      <c r="AX215" s="30">
        <f t="shared" si="219"/>
        <v>0</v>
      </c>
      <c r="AY215" s="30">
        <v>0</v>
      </c>
      <c r="AZ215" s="30">
        <v>0</v>
      </c>
      <c r="BA215" s="30">
        <v>0</v>
      </c>
      <c r="BB215" s="30">
        <v>0</v>
      </c>
      <c r="BC215" s="30">
        <f t="shared" si="220"/>
        <v>0</v>
      </c>
      <c r="BD215" s="30">
        <f t="shared" si="220"/>
        <v>0</v>
      </c>
      <c r="BE215" s="30">
        <v>0</v>
      </c>
      <c r="BF215" s="30">
        <v>0</v>
      </c>
      <c r="BG215" s="30">
        <f t="shared" si="221"/>
        <v>0</v>
      </c>
      <c r="BH215" s="30">
        <f t="shared" si="221"/>
        <v>0</v>
      </c>
      <c r="BI215" s="30">
        <f t="shared" si="221"/>
        <v>0</v>
      </c>
      <c r="BJ215" s="30">
        <f t="shared" si="221"/>
        <v>0</v>
      </c>
      <c r="BK215" s="30">
        <v>0</v>
      </c>
      <c r="BL215" s="30">
        <f>IF(BL$7="A1",4*AG215+200,IF(BL$7="A2",3*AG215,IF(BL$7="B",3*AG215,4*AG215)))</f>
        <v>0</v>
      </c>
      <c r="BM215" s="30">
        <v>0</v>
      </c>
      <c r="BN215" s="30">
        <f>IF(BN$7="A1",4*AI215+200,IF(BN$7="A2",3*AI215,IF(BN$7="B",3*AI215,4*AI215)))</f>
        <v>0</v>
      </c>
      <c r="BO215" s="37"/>
      <c r="BP215" s="37"/>
      <c r="BQ215" s="37"/>
      <c r="BR215" s="30"/>
      <c r="BS215" s="30"/>
      <c r="BT215" s="30"/>
      <c r="BU215" s="30"/>
      <c r="BV215" s="34"/>
      <c r="BW215" s="34"/>
      <c r="BX215" s="34"/>
      <c r="BY215" s="34"/>
      <c r="BZ215" s="34"/>
      <c r="CA215" s="34"/>
    </row>
    <row r="216" spans="1:79" x14ac:dyDescent="0.25">
      <c r="A216" t="s">
        <v>679</v>
      </c>
      <c r="B216" s="8" t="s">
        <v>584</v>
      </c>
      <c r="C216" s="8" t="s">
        <v>579</v>
      </c>
      <c r="D216" s="6">
        <f t="shared" si="216"/>
        <v>52</v>
      </c>
      <c r="S216" s="4">
        <v>13</v>
      </c>
      <c r="AE216" s="4"/>
      <c r="AF216" s="4"/>
      <c r="AK216" s="30">
        <f t="shared" si="217"/>
        <v>0</v>
      </c>
      <c r="AL216" s="30">
        <f t="shared" si="217"/>
        <v>0</v>
      </c>
      <c r="AM216" s="30">
        <v>0</v>
      </c>
      <c r="AN216" s="30">
        <f t="shared" si="218"/>
        <v>0</v>
      </c>
      <c r="AO216" s="30">
        <f t="shared" si="218"/>
        <v>0</v>
      </c>
      <c r="AP216" s="30">
        <f t="shared" si="218"/>
        <v>0</v>
      </c>
      <c r="AQ216" s="30">
        <f t="shared" si="218"/>
        <v>0</v>
      </c>
      <c r="AR216" s="30">
        <f t="shared" si="218"/>
        <v>0</v>
      </c>
      <c r="AS216" s="30">
        <v>0</v>
      </c>
      <c r="AT216" s="30">
        <f t="shared" si="219"/>
        <v>0</v>
      </c>
      <c r="AU216" s="30">
        <f t="shared" si="219"/>
        <v>0</v>
      </c>
      <c r="AV216" s="30">
        <f t="shared" si="219"/>
        <v>0</v>
      </c>
      <c r="AW216" s="30">
        <f t="shared" si="219"/>
        <v>0</v>
      </c>
      <c r="AX216" s="30">
        <f t="shared" si="219"/>
        <v>52</v>
      </c>
      <c r="AY216" s="30">
        <v>0</v>
      </c>
      <c r="AZ216" s="30">
        <v>0</v>
      </c>
      <c r="BA216" s="30">
        <v>0</v>
      </c>
      <c r="BB216" s="30">
        <v>0</v>
      </c>
      <c r="BC216" s="30">
        <f t="shared" si="220"/>
        <v>0</v>
      </c>
      <c r="BD216" s="30">
        <f t="shared" si="220"/>
        <v>0</v>
      </c>
      <c r="BE216" s="30">
        <v>0</v>
      </c>
      <c r="BF216" s="30">
        <v>0</v>
      </c>
      <c r="BG216" s="30">
        <f t="shared" si="221"/>
        <v>0</v>
      </c>
      <c r="BH216" s="30">
        <f t="shared" si="221"/>
        <v>0</v>
      </c>
      <c r="BI216" s="30">
        <f t="shared" si="221"/>
        <v>0</v>
      </c>
      <c r="BJ216" s="30">
        <f t="shared" si="221"/>
        <v>0</v>
      </c>
      <c r="BK216" s="30">
        <v>0</v>
      </c>
      <c r="BL216" s="30">
        <f>IF(BL$7="A1",4*AG216+200,IF(BL$7="A2",3*AG216,IF(BL$7="B",3*AG216,4*AG216)))</f>
        <v>0</v>
      </c>
      <c r="BM216" s="30">
        <v>0</v>
      </c>
      <c r="BN216" s="30">
        <f>IF(BN$7="A1",4*AI216+200,IF(BN$7="A2",3*AI216,IF(BN$7="B",3*AI216,4*AI216)))</f>
        <v>0</v>
      </c>
      <c r="BO216" s="37"/>
      <c r="BP216" s="37"/>
      <c r="BQ216" s="37"/>
      <c r="BR216" s="30"/>
      <c r="BS216" s="30"/>
      <c r="BT216" s="30"/>
      <c r="BU216" s="30"/>
      <c r="BV216" s="34"/>
      <c r="BW216" s="34"/>
      <c r="BX216" s="34"/>
      <c r="BY216" s="34"/>
      <c r="BZ216" s="34"/>
      <c r="CA216" s="34"/>
    </row>
    <row r="217" spans="1:79" x14ac:dyDescent="0.25">
      <c r="A217" t="s">
        <v>680</v>
      </c>
      <c r="B217" s="8" t="s">
        <v>696</v>
      </c>
      <c r="C217" s="8" t="s">
        <v>62</v>
      </c>
      <c r="D217" s="6">
        <f t="shared" si="216"/>
        <v>52</v>
      </c>
      <c r="AD217" s="1">
        <v>13</v>
      </c>
      <c r="AE217" s="4"/>
      <c r="AF217" s="4"/>
      <c r="AK217" s="30">
        <f t="shared" si="217"/>
        <v>0</v>
      </c>
      <c r="AL217" s="30">
        <f t="shared" si="217"/>
        <v>0</v>
      </c>
      <c r="AM217" s="30">
        <v>0</v>
      </c>
      <c r="AN217" s="30">
        <f t="shared" si="218"/>
        <v>0</v>
      </c>
      <c r="AO217" s="30">
        <f t="shared" si="218"/>
        <v>0</v>
      </c>
      <c r="AP217" s="30">
        <f t="shared" si="218"/>
        <v>0</v>
      </c>
      <c r="AQ217" s="30">
        <f t="shared" si="218"/>
        <v>0</v>
      </c>
      <c r="AR217" s="30">
        <f t="shared" si="218"/>
        <v>0</v>
      </c>
      <c r="AS217" s="30">
        <v>0</v>
      </c>
      <c r="AT217" s="30">
        <f t="shared" si="219"/>
        <v>0</v>
      </c>
      <c r="AU217" s="30">
        <f t="shared" si="219"/>
        <v>0</v>
      </c>
      <c r="AV217" s="30">
        <f t="shared" si="219"/>
        <v>0</v>
      </c>
      <c r="AW217" s="30">
        <f t="shared" si="219"/>
        <v>0</v>
      </c>
      <c r="AX217" s="30">
        <f t="shared" si="219"/>
        <v>0</v>
      </c>
      <c r="AY217" s="30">
        <v>0</v>
      </c>
      <c r="AZ217" s="30">
        <v>0</v>
      </c>
      <c r="BA217" s="30">
        <v>0</v>
      </c>
      <c r="BB217" s="30">
        <v>0</v>
      </c>
      <c r="BC217" s="30">
        <f t="shared" si="220"/>
        <v>0</v>
      </c>
      <c r="BD217" s="30">
        <f t="shared" si="220"/>
        <v>0</v>
      </c>
      <c r="BE217" s="30">
        <v>0</v>
      </c>
      <c r="BF217" s="30">
        <v>0</v>
      </c>
      <c r="BG217" s="30">
        <f t="shared" si="221"/>
        <v>0</v>
      </c>
      <c r="BH217" s="30">
        <f t="shared" si="221"/>
        <v>0</v>
      </c>
      <c r="BI217" s="30">
        <f t="shared" si="221"/>
        <v>52</v>
      </c>
      <c r="BJ217" s="30">
        <f t="shared" si="221"/>
        <v>0</v>
      </c>
      <c r="BK217" s="30">
        <v>0</v>
      </c>
      <c r="BL217" s="30">
        <f>IF(BL$7="A1",4*AG217+200,IF(BL$7="A2",3*AG217,IF(BL$7="B",3*AG217,4*AG217)))</f>
        <v>0</v>
      </c>
      <c r="BM217" s="30">
        <v>0</v>
      </c>
      <c r="BN217" s="30">
        <f>IF(BN$7="A1",4*AI217+200,IF(BN$7="A2",3*AI217,IF(BN$7="B",3*AI217,4*AI217)))</f>
        <v>0</v>
      </c>
      <c r="BO217" s="37"/>
      <c r="BP217" s="37"/>
      <c r="BQ217" s="37"/>
      <c r="BR217" s="30"/>
      <c r="BS217" s="30"/>
      <c r="BT217" s="30"/>
      <c r="BU217" s="30"/>
      <c r="BV217" s="34"/>
      <c r="BW217" s="34"/>
      <c r="BX217" s="34"/>
      <c r="BY217" s="34"/>
      <c r="BZ217" s="34"/>
      <c r="CA217" s="34"/>
    </row>
    <row r="218" spans="1:79" x14ac:dyDescent="0.25">
      <c r="A218" t="s">
        <v>681</v>
      </c>
      <c r="B218" t="s">
        <v>1005</v>
      </c>
      <c r="C218" t="s">
        <v>95</v>
      </c>
      <c r="D218" s="6">
        <f t="shared" si="216"/>
        <v>52</v>
      </c>
      <c r="BZ218" s="34">
        <v>52</v>
      </c>
      <c r="CA218" s="34"/>
    </row>
    <row r="219" spans="1:79" x14ac:dyDescent="0.25">
      <c r="A219" t="s">
        <v>682</v>
      </c>
      <c r="B219" s="8" t="s">
        <v>31</v>
      </c>
      <c r="C219" s="8" t="s">
        <v>49</v>
      </c>
      <c r="D219" s="6">
        <f t="shared" si="216"/>
        <v>48</v>
      </c>
      <c r="G219" s="1">
        <v>16</v>
      </c>
      <c r="AE219" s="4"/>
      <c r="AF219" s="4"/>
      <c r="AK219" s="30">
        <f t="shared" ref="AK219:AK228" si="222">IF(AK$7="A1",4*F219+200,IF(AK$7="A2",3*F219,IF(AK$7="B",3*F219,4*F219)))</f>
        <v>0</v>
      </c>
      <c r="AL219" s="30">
        <f t="shared" ref="AL219:AL228" si="223">IF(AL$7="A1",4*G219+200,IF(AL$7="A2",3*G219,IF(AL$7="B",3*G219,4*G219)))</f>
        <v>48</v>
      </c>
      <c r="AM219" s="30">
        <v>0</v>
      </c>
      <c r="AN219" s="30">
        <f t="shared" ref="AN219:AN228" si="224">IF(AN$7="A1",4*I219+200,IF(AN$7="A2",3*I219,IF(AN$7="B",3*I219,4*I219)))</f>
        <v>0</v>
      </c>
      <c r="AO219" s="30">
        <f t="shared" ref="AO219:AO228" si="225">IF(AO$7="A1",4*J219+200,IF(AO$7="A2",3*J219,IF(AO$7="B",3*J219,4*J219)))</f>
        <v>0</v>
      </c>
      <c r="AP219" s="30">
        <f t="shared" ref="AP219:AP228" si="226">IF(AP$7="A1",4*K219+200,IF(AP$7="A2",3*K219,IF(AP$7="B",3*K219,4*K219)))</f>
        <v>0</v>
      </c>
      <c r="AQ219" s="30">
        <f t="shared" ref="AQ219:AQ228" si="227">IF(AQ$7="A1",4*L219+200,IF(AQ$7="A2",3*L219,IF(AQ$7="B",3*L219,4*L219)))</f>
        <v>0</v>
      </c>
      <c r="AR219" s="30">
        <f t="shared" ref="AR219:AR228" si="228">IF(AR$7="A1",4*M219+200,IF(AR$7="A2",3*M219,IF(AR$7="B",3*M219,4*M219)))</f>
        <v>0</v>
      </c>
      <c r="AS219" s="30">
        <v>0</v>
      </c>
      <c r="AT219" s="30">
        <f t="shared" ref="AT219:AT228" si="229">IF(AT$7="A1",4*O219+200,IF(AT$7="A2",3*O219,IF(AT$7="B",3*O219,4*O219)))</f>
        <v>0</v>
      </c>
      <c r="AU219" s="30">
        <f t="shared" ref="AU219:AU228" si="230">IF(AU$7="A1",4*P219+200,IF(AU$7="A2",3*P219,IF(AU$7="B",3*P219,4*P219)))</f>
        <v>0</v>
      </c>
      <c r="AV219" s="30">
        <f t="shared" ref="AV219:AV228" si="231">IF(AV$7="A1",4*Q219+200,IF(AV$7="A2",3*Q219,IF(AV$7="B",3*Q219,4*Q219)))</f>
        <v>0</v>
      </c>
      <c r="AW219" s="30">
        <f t="shared" ref="AW219:AW228" si="232">IF(AW$7="A1",4*R219+200,IF(AW$7="A2",3*R219,IF(AW$7="B",3*R219,4*R219)))</f>
        <v>0</v>
      </c>
      <c r="AX219" s="30">
        <f t="shared" ref="AX219:AX228" si="233">IF(AX$7="A1",4*S219+200,IF(AX$7="A2",3*S219,IF(AX$7="B",3*S219,4*S219)))</f>
        <v>0</v>
      </c>
      <c r="AY219" s="30">
        <v>0</v>
      </c>
      <c r="AZ219" s="30">
        <v>0</v>
      </c>
      <c r="BA219" s="30">
        <v>0</v>
      </c>
      <c r="BB219" s="30">
        <v>0</v>
      </c>
      <c r="BC219" s="30">
        <f t="shared" ref="BC219:BC228" si="234">IF(BC$7="A1",4*X219+200,IF(BC$7="A2",3*X219,IF(BC$7="B",3*X219,4*X219)))</f>
        <v>0</v>
      </c>
      <c r="BD219" s="30">
        <f t="shared" ref="BD219:BD228" si="235">IF(BD$7="A1",4*Y219+200,IF(BD$7="A2",3*Y219,IF(BD$7="B",3*Y219,4*Y219)))</f>
        <v>0</v>
      </c>
      <c r="BE219" s="30">
        <v>0</v>
      </c>
      <c r="BF219" s="30">
        <v>0</v>
      </c>
      <c r="BG219" s="30">
        <f t="shared" ref="BG219:BG228" si="236">IF(BG$7="A1",4*AB219+200,IF(BG$7="A2",3*AB219,IF(BG$7="B",3*AB219,4*AB219)))</f>
        <v>0</v>
      </c>
      <c r="BH219" s="30">
        <f t="shared" ref="BH219:BH228" si="237">IF(BH$7="A1",4*AC219+200,IF(BH$7="A2",3*AC219,IF(BH$7="B",3*AC219,4*AC219)))</f>
        <v>0</v>
      </c>
      <c r="BI219" s="30">
        <f t="shared" ref="BI219:BI228" si="238">IF(BI$7="A1",4*AD219+200,IF(BI$7="A2",3*AD219,IF(BI$7="B",3*AD219,4*AD219)))</f>
        <v>0</v>
      </c>
      <c r="BJ219" s="30">
        <f t="shared" ref="BJ219:BJ228" si="239">IF(BJ$7="A1",4*AE219+200,IF(BJ$7="A2",3*AE219,IF(BJ$7="B",3*AE219,4*AE219)))</f>
        <v>0</v>
      </c>
      <c r="BK219" s="30">
        <v>0</v>
      </c>
      <c r="BL219" s="30">
        <f t="shared" ref="BL219:BL228" si="240">IF(BL$7="A1",4*AG219+200,IF(BL$7="A2",3*AG219,IF(BL$7="B",3*AG219,4*AG219)))</f>
        <v>0</v>
      </c>
      <c r="BM219" s="30">
        <v>0</v>
      </c>
      <c r="BN219" s="30">
        <f t="shared" ref="BN219:BN228" si="241">IF(BN$7="A1",4*AI219+200,IF(BN$7="A2",3*AI219,IF(BN$7="B",3*AI219,4*AI219)))</f>
        <v>0</v>
      </c>
      <c r="BO219" s="37"/>
      <c r="BP219" s="37"/>
      <c r="BQ219" s="37"/>
      <c r="BR219" s="30"/>
      <c r="BS219" s="30"/>
      <c r="BT219" s="30"/>
      <c r="BU219" s="30"/>
      <c r="BV219" s="34"/>
      <c r="BW219" s="34"/>
      <c r="BX219" s="34"/>
      <c r="BY219" s="34"/>
      <c r="BZ219" s="34"/>
      <c r="CA219" s="34"/>
    </row>
    <row r="220" spans="1:79" x14ac:dyDescent="0.25">
      <c r="A220" t="s">
        <v>710</v>
      </c>
      <c r="B220" s="8" t="s">
        <v>527</v>
      </c>
      <c r="C220" s="8" t="s">
        <v>528</v>
      </c>
      <c r="D220" s="6">
        <f t="shared" si="216"/>
        <v>48</v>
      </c>
      <c r="R220" s="4">
        <v>16</v>
      </c>
      <c r="AE220" s="4"/>
      <c r="AF220" s="4"/>
      <c r="AK220" s="30">
        <f t="shared" si="222"/>
        <v>0</v>
      </c>
      <c r="AL220" s="30">
        <f t="shared" si="223"/>
        <v>0</v>
      </c>
      <c r="AM220" s="30">
        <v>0</v>
      </c>
      <c r="AN220" s="30">
        <f t="shared" si="224"/>
        <v>0</v>
      </c>
      <c r="AO220" s="30">
        <f t="shared" si="225"/>
        <v>0</v>
      </c>
      <c r="AP220" s="30">
        <f t="shared" si="226"/>
        <v>0</v>
      </c>
      <c r="AQ220" s="30">
        <f t="shared" si="227"/>
        <v>0</v>
      </c>
      <c r="AR220" s="30">
        <f t="shared" si="228"/>
        <v>0</v>
      </c>
      <c r="AS220" s="30">
        <v>0</v>
      </c>
      <c r="AT220" s="30">
        <f t="shared" si="229"/>
        <v>0</v>
      </c>
      <c r="AU220" s="30">
        <f t="shared" si="230"/>
        <v>0</v>
      </c>
      <c r="AV220" s="30">
        <f t="shared" si="231"/>
        <v>0</v>
      </c>
      <c r="AW220" s="30">
        <f t="shared" si="232"/>
        <v>48</v>
      </c>
      <c r="AX220" s="30">
        <f t="shared" si="233"/>
        <v>0</v>
      </c>
      <c r="AY220" s="30">
        <v>0</v>
      </c>
      <c r="AZ220" s="30">
        <v>0</v>
      </c>
      <c r="BA220" s="30">
        <v>0</v>
      </c>
      <c r="BB220" s="30">
        <v>0</v>
      </c>
      <c r="BC220" s="30">
        <f t="shared" si="234"/>
        <v>0</v>
      </c>
      <c r="BD220" s="30">
        <f t="shared" si="235"/>
        <v>0</v>
      </c>
      <c r="BE220" s="30">
        <v>0</v>
      </c>
      <c r="BF220" s="30">
        <v>0</v>
      </c>
      <c r="BG220" s="30">
        <f t="shared" si="236"/>
        <v>0</v>
      </c>
      <c r="BH220" s="30">
        <f t="shared" si="237"/>
        <v>0</v>
      </c>
      <c r="BI220" s="30">
        <f t="shared" si="238"/>
        <v>0</v>
      </c>
      <c r="BJ220" s="30">
        <f t="shared" si="239"/>
        <v>0</v>
      </c>
      <c r="BK220" s="30">
        <v>0</v>
      </c>
      <c r="BL220" s="30">
        <f t="shared" si="240"/>
        <v>0</v>
      </c>
      <c r="BM220" s="30">
        <v>0</v>
      </c>
      <c r="BN220" s="30">
        <f t="shared" si="241"/>
        <v>0</v>
      </c>
      <c r="BO220" s="37"/>
      <c r="BP220" s="37"/>
      <c r="BQ220" s="37"/>
      <c r="BR220" s="30"/>
      <c r="BS220" s="30"/>
      <c r="BT220" s="30"/>
      <c r="BU220" s="30"/>
      <c r="BV220" s="34"/>
      <c r="BW220" s="34"/>
      <c r="BX220" s="34"/>
      <c r="BY220" s="34"/>
      <c r="BZ220" s="34"/>
      <c r="CA220" s="34"/>
    </row>
    <row r="221" spans="1:79" x14ac:dyDescent="0.25">
      <c r="A221" t="s">
        <v>711</v>
      </c>
      <c r="B221" s="8" t="s">
        <v>743</v>
      </c>
      <c r="C221" s="8" t="s">
        <v>456</v>
      </c>
      <c r="D221" s="6">
        <f t="shared" si="216"/>
        <v>48</v>
      </c>
      <c r="AE221" s="1">
        <v>16</v>
      </c>
      <c r="AF221" s="1"/>
      <c r="AK221" s="30">
        <f t="shared" si="222"/>
        <v>0</v>
      </c>
      <c r="AL221" s="30">
        <f t="shared" si="223"/>
        <v>0</v>
      </c>
      <c r="AM221" s="30">
        <v>0</v>
      </c>
      <c r="AN221" s="30">
        <f t="shared" si="224"/>
        <v>0</v>
      </c>
      <c r="AO221" s="30">
        <f t="shared" si="225"/>
        <v>0</v>
      </c>
      <c r="AP221" s="30">
        <f t="shared" si="226"/>
        <v>0</v>
      </c>
      <c r="AQ221" s="30">
        <f t="shared" si="227"/>
        <v>0</v>
      </c>
      <c r="AR221" s="30">
        <f t="shared" si="228"/>
        <v>0</v>
      </c>
      <c r="AS221" s="30">
        <v>0</v>
      </c>
      <c r="AT221" s="30">
        <f t="shared" si="229"/>
        <v>0</v>
      </c>
      <c r="AU221" s="30">
        <f t="shared" si="230"/>
        <v>0</v>
      </c>
      <c r="AV221" s="30">
        <f t="shared" si="231"/>
        <v>0</v>
      </c>
      <c r="AW221" s="30">
        <f t="shared" si="232"/>
        <v>0</v>
      </c>
      <c r="AX221" s="30">
        <f t="shared" si="233"/>
        <v>0</v>
      </c>
      <c r="AY221" s="30">
        <v>0</v>
      </c>
      <c r="AZ221" s="30">
        <v>0</v>
      </c>
      <c r="BA221" s="30">
        <v>0</v>
      </c>
      <c r="BB221" s="30">
        <v>0</v>
      </c>
      <c r="BC221" s="30">
        <f t="shared" si="234"/>
        <v>0</v>
      </c>
      <c r="BD221" s="30">
        <f t="shared" si="235"/>
        <v>0</v>
      </c>
      <c r="BE221" s="30">
        <v>0</v>
      </c>
      <c r="BF221" s="30">
        <v>0</v>
      </c>
      <c r="BG221" s="30">
        <f t="shared" si="236"/>
        <v>0</v>
      </c>
      <c r="BH221" s="30">
        <f t="shared" si="237"/>
        <v>0</v>
      </c>
      <c r="BI221" s="30">
        <f t="shared" si="238"/>
        <v>0</v>
      </c>
      <c r="BJ221" s="30">
        <f t="shared" si="239"/>
        <v>48</v>
      </c>
      <c r="BK221" s="30">
        <v>0</v>
      </c>
      <c r="BL221" s="30">
        <f t="shared" si="240"/>
        <v>0</v>
      </c>
      <c r="BM221" s="30">
        <v>0</v>
      </c>
      <c r="BN221" s="30">
        <f t="shared" si="241"/>
        <v>0</v>
      </c>
      <c r="BO221" s="37"/>
      <c r="BP221" s="37"/>
      <c r="BQ221" s="37"/>
      <c r="BR221" s="30"/>
      <c r="BS221" s="30"/>
      <c r="BT221" s="30"/>
      <c r="BU221" s="30"/>
      <c r="BV221" s="34"/>
      <c r="BW221" s="34"/>
      <c r="BX221" s="34"/>
      <c r="BY221" s="34"/>
      <c r="BZ221" s="34"/>
      <c r="CA221" s="34"/>
    </row>
    <row r="222" spans="1:79" x14ac:dyDescent="0.25">
      <c r="A222" t="s">
        <v>712</v>
      </c>
      <c r="B222" s="8" t="s">
        <v>266</v>
      </c>
      <c r="C222" s="8" t="s">
        <v>279</v>
      </c>
      <c r="D222" s="6">
        <f t="shared" si="216"/>
        <v>48</v>
      </c>
      <c r="K222" s="1">
        <v>12</v>
      </c>
      <c r="O222" s="1"/>
      <c r="AE222" s="4"/>
      <c r="AF222" s="4"/>
      <c r="AK222" s="30">
        <f t="shared" si="222"/>
        <v>0</v>
      </c>
      <c r="AL222" s="30">
        <f t="shared" si="223"/>
        <v>0</v>
      </c>
      <c r="AM222" s="30">
        <v>0</v>
      </c>
      <c r="AN222" s="30">
        <f t="shared" si="224"/>
        <v>0</v>
      </c>
      <c r="AO222" s="30">
        <f t="shared" si="225"/>
        <v>0</v>
      </c>
      <c r="AP222" s="30">
        <f t="shared" si="226"/>
        <v>48</v>
      </c>
      <c r="AQ222" s="30">
        <f t="shared" si="227"/>
        <v>0</v>
      </c>
      <c r="AR222" s="30">
        <f t="shared" si="228"/>
        <v>0</v>
      </c>
      <c r="AS222" s="30">
        <v>0</v>
      </c>
      <c r="AT222" s="30">
        <f t="shared" si="229"/>
        <v>0</v>
      </c>
      <c r="AU222" s="30">
        <f t="shared" si="230"/>
        <v>0</v>
      </c>
      <c r="AV222" s="30">
        <f t="shared" si="231"/>
        <v>0</v>
      </c>
      <c r="AW222" s="30">
        <f t="shared" si="232"/>
        <v>0</v>
      </c>
      <c r="AX222" s="30">
        <f t="shared" si="233"/>
        <v>0</v>
      </c>
      <c r="AY222" s="30">
        <v>0</v>
      </c>
      <c r="AZ222" s="30">
        <v>0</v>
      </c>
      <c r="BA222" s="30">
        <v>0</v>
      </c>
      <c r="BB222" s="30">
        <v>0</v>
      </c>
      <c r="BC222" s="30">
        <f t="shared" si="234"/>
        <v>0</v>
      </c>
      <c r="BD222" s="30">
        <f t="shared" si="235"/>
        <v>0</v>
      </c>
      <c r="BE222" s="30">
        <v>0</v>
      </c>
      <c r="BF222" s="30">
        <v>0</v>
      </c>
      <c r="BG222" s="30">
        <f t="shared" si="236"/>
        <v>0</v>
      </c>
      <c r="BH222" s="30">
        <f t="shared" si="237"/>
        <v>0</v>
      </c>
      <c r="BI222" s="30">
        <f t="shared" si="238"/>
        <v>0</v>
      </c>
      <c r="BJ222" s="30">
        <f t="shared" si="239"/>
        <v>0</v>
      </c>
      <c r="BK222" s="30">
        <v>0</v>
      </c>
      <c r="BL222" s="30">
        <f t="shared" si="240"/>
        <v>0</v>
      </c>
      <c r="BM222" s="30">
        <v>0</v>
      </c>
      <c r="BN222" s="30">
        <f t="shared" si="241"/>
        <v>0</v>
      </c>
      <c r="BO222" s="37"/>
      <c r="BP222" s="37"/>
      <c r="BQ222" s="37"/>
      <c r="BR222" s="30"/>
      <c r="BS222" s="30"/>
      <c r="BT222" s="30"/>
      <c r="BU222" s="30"/>
      <c r="BV222" s="34"/>
      <c r="BW222" s="34"/>
      <c r="BX222" s="34"/>
      <c r="BY222" s="34"/>
      <c r="BZ222" s="34"/>
      <c r="CA222" s="34"/>
    </row>
    <row r="223" spans="1:79" x14ac:dyDescent="0.25">
      <c r="A223" t="s">
        <v>713</v>
      </c>
      <c r="B223" s="8" t="s">
        <v>324</v>
      </c>
      <c r="C223" s="8" t="s">
        <v>280</v>
      </c>
      <c r="D223" s="6">
        <f t="shared" si="216"/>
        <v>48</v>
      </c>
      <c r="L223" s="1">
        <v>12</v>
      </c>
      <c r="O223" s="1"/>
      <c r="AE223" s="4"/>
      <c r="AF223" s="4"/>
      <c r="AK223" s="30">
        <f t="shared" si="222"/>
        <v>0</v>
      </c>
      <c r="AL223" s="30">
        <f t="shared" si="223"/>
        <v>0</v>
      </c>
      <c r="AM223" s="30">
        <v>0</v>
      </c>
      <c r="AN223" s="30">
        <f t="shared" si="224"/>
        <v>0</v>
      </c>
      <c r="AO223" s="30">
        <f t="shared" si="225"/>
        <v>0</v>
      </c>
      <c r="AP223" s="30">
        <f t="shared" si="226"/>
        <v>0</v>
      </c>
      <c r="AQ223" s="30">
        <f t="shared" si="227"/>
        <v>48</v>
      </c>
      <c r="AR223" s="30">
        <f t="shared" si="228"/>
        <v>0</v>
      </c>
      <c r="AS223" s="30">
        <v>0</v>
      </c>
      <c r="AT223" s="30">
        <f t="shared" si="229"/>
        <v>0</v>
      </c>
      <c r="AU223" s="30">
        <f t="shared" si="230"/>
        <v>0</v>
      </c>
      <c r="AV223" s="30">
        <f t="shared" si="231"/>
        <v>0</v>
      </c>
      <c r="AW223" s="30">
        <f t="shared" si="232"/>
        <v>0</v>
      </c>
      <c r="AX223" s="30">
        <f t="shared" si="233"/>
        <v>0</v>
      </c>
      <c r="AY223" s="30">
        <v>0</v>
      </c>
      <c r="AZ223" s="30">
        <v>0</v>
      </c>
      <c r="BA223" s="30">
        <v>0</v>
      </c>
      <c r="BB223" s="30">
        <v>0</v>
      </c>
      <c r="BC223" s="30">
        <f t="shared" si="234"/>
        <v>0</v>
      </c>
      <c r="BD223" s="30">
        <f t="shared" si="235"/>
        <v>0</v>
      </c>
      <c r="BE223" s="30">
        <v>0</v>
      </c>
      <c r="BF223" s="30">
        <v>0</v>
      </c>
      <c r="BG223" s="30">
        <f t="shared" si="236"/>
        <v>0</v>
      </c>
      <c r="BH223" s="30">
        <f t="shared" si="237"/>
        <v>0</v>
      </c>
      <c r="BI223" s="30">
        <f t="shared" si="238"/>
        <v>0</v>
      </c>
      <c r="BJ223" s="30">
        <f t="shared" si="239"/>
        <v>0</v>
      </c>
      <c r="BK223" s="30">
        <v>0</v>
      </c>
      <c r="BL223" s="30">
        <f t="shared" si="240"/>
        <v>0</v>
      </c>
      <c r="BM223" s="30">
        <v>0</v>
      </c>
      <c r="BN223" s="30">
        <f t="shared" si="241"/>
        <v>0</v>
      </c>
      <c r="BO223" s="37"/>
      <c r="BP223" s="37"/>
      <c r="BQ223" s="37"/>
      <c r="BR223" s="30"/>
      <c r="BS223" s="30"/>
      <c r="BT223" s="30"/>
      <c r="BU223" s="30"/>
      <c r="BV223" s="34"/>
      <c r="BW223" s="34"/>
      <c r="BX223" s="34"/>
      <c r="BY223" s="34"/>
      <c r="BZ223" s="34"/>
      <c r="CA223" s="34"/>
    </row>
    <row r="224" spans="1:79" x14ac:dyDescent="0.25">
      <c r="A224" t="s">
        <v>714</v>
      </c>
      <c r="B224" s="8" t="s">
        <v>411</v>
      </c>
      <c r="C224" s="8" t="s">
        <v>124</v>
      </c>
      <c r="D224" s="6">
        <f t="shared" si="216"/>
        <v>48</v>
      </c>
      <c r="P224" s="4">
        <v>12</v>
      </c>
      <c r="AE224" s="4"/>
      <c r="AF224" s="4"/>
      <c r="AK224" s="30">
        <f t="shared" si="222"/>
        <v>0</v>
      </c>
      <c r="AL224" s="30">
        <f t="shared" si="223"/>
        <v>0</v>
      </c>
      <c r="AM224" s="30">
        <v>0</v>
      </c>
      <c r="AN224" s="30">
        <f t="shared" si="224"/>
        <v>0</v>
      </c>
      <c r="AO224" s="30">
        <f t="shared" si="225"/>
        <v>0</v>
      </c>
      <c r="AP224" s="30">
        <f t="shared" si="226"/>
        <v>0</v>
      </c>
      <c r="AQ224" s="30">
        <f t="shared" si="227"/>
        <v>0</v>
      </c>
      <c r="AR224" s="30">
        <f t="shared" si="228"/>
        <v>0</v>
      </c>
      <c r="AS224" s="30">
        <v>0</v>
      </c>
      <c r="AT224" s="30">
        <f t="shared" si="229"/>
        <v>0</v>
      </c>
      <c r="AU224" s="30">
        <f t="shared" si="230"/>
        <v>48</v>
      </c>
      <c r="AV224" s="30">
        <f t="shared" si="231"/>
        <v>0</v>
      </c>
      <c r="AW224" s="30">
        <f t="shared" si="232"/>
        <v>0</v>
      </c>
      <c r="AX224" s="30">
        <f t="shared" si="233"/>
        <v>0</v>
      </c>
      <c r="AY224" s="30">
        <v>0</v>
      </c>
      <c r="AZ224" s="30">
        <v>0</v>
      </c>
      <c r="BA224" s="30">
        <v>0</v>
      </c>
      <c r="BB224" s="30">
        <v>0</v>
      </c>
      <c r="BC224" s="30">
        <f t="shared" si="234"/>
        <v>0</v>
      </c>
      <c r="BD224" s="30">
        <f t="shared" si="235"/>
        <v>0</v>
      </c>
      <c r="BE224" s="30">
        <v>0</v>
      </c>
      <c r="BF224" s="30">
        <v>0</v>
      </c>
      <c r="BG224" s="30">
        <f t="shared" si="236"/>
        <v>0</v>
      </c>
      <c r="BH224" s="30">
        <f t="shared" si="237"/>
        <v>0</v>
      </c>
      <c r="BI224" s="30">
        <f t="shared" si="238"/>
        <v>0</v>
      </c>
      <c r="BJ224" s="30">
        <f t="shared" si="239"/>
        <v>0</v>
      </c>
      <c r="BK224" s="30">
        <v>0</v>
      </c>
      <c r="BL224" s="30">
        <f t="shared" si="240"/>
        <v>0</v>
      </c>
      <c r="BM224" s="30">
        <v>0</v>
      </c>
      <c r="BN224" s="30">
        <f t="shared" si="241"/>
        <v>0</v>
      </c>
      <c r="BO224" s="37"/>
      <c r="BP224" s="37"/>
      <c r="BQ224" s="37"/>
      <c r="BR224" s="30"/>
      <c r="BS224" s="30"/>
      <c r="BT224" s="30"/>
      <c r="BU224" s="30"/>
      <c r="BV224" s="34"/>
      <c r="BW224" s="34"/>
      <c r="BX224" s="34"/>
      <c r="BY224" s="34"/>
      <c r="BZ224" s="34"/>
      <c r="CA224" s="34"/>
    </row>
    <row r="225" spans="1:79" x14ac:dyDescent="0.25">
      <c r="A225" t="s">
        <v>715</v>
      </c>
      <c r="B225" s="8" t="s">
        <v>697</v>
      </c>
      <c r="C225" s="8" t="s">
        <v>161</v>
      </c>
      <c r="D225" s="6">
        <f t="shared" si="216"/>
        <v>48</v>
      </c>
      <c r="AD225" s="1">
        <v>12</v>
      </c>
      <c r="AE225" s="4"/>
      <c r="AF225" s="4"/>
      <c r="AK225" s="30">
        <f t="shared" si="222"/>
        <v>0</v>
      </c>
      <c r="AL225" s="30">
        <f t="shared" si="223"/>
        <v>0</v>
      </c>
      <c r="AM225" s="30">
        <v>0</v>
      </c>
      <c r="AN225" s="30">
        <f t="shared" si="224"/>
        <v>0</v>
      </c>
      <c r="AO225" s="30">
        <f t="shared" si="225"/>
        <v>0</v>
      </c>
      <c r="AP225" s="30">
        <f t="shared" si="226"/>
        <v>0</v>
      </c>
      <c r="AQ225" s="30">
        <f t="shared" si="227"/>
        <v>0</v>
      </c>
      <c r="AR225" s="30">
        <f t="shared" si="228"/>
        <v>0</v>
      </c>
      <c r="AS225" s="30">
        <v>0</v>
      </c>
      <c r="AT225" s="30">
        <f t="shared" si="229"/>
        <v>0</v>
      </c>
      <c r="AU225" s="30">
        <f t="shared" si="230"/>
        <v>0</v>
      </c>
      <c r="AV225" s="30">
        <f t="shared" si="231"/>
        <v>0</v>
      </c>
      <c r="AW225" s="30">
        <f t="shared" si="232"/>
        <v>0</v>
      </c>
      <c r="AX225" s="30">
        <f t="shared" si="233"/>
        <v>0</v>
      </c>
      <c r="AY225" s="30">
        <v>0</v>
      </c>
      <c r="AZ225" s="30">
        <v>0</v>
      </c>
      <c r="BA225" s="30">
        <v>0</v>
      </c>
      <c r="BB225" s="30">
        <v>0</v>
      </c>
      <c r="BC225" s="30">
        <f t="shared" si="234"/>
        <v>0</v>
      </c>
      <c r="BD225" s="30">
        <f t="shared" si="235"/>
        <v>0</v>
      </c>
      <c r="BE225" s="30">
        <v>0</v>
      </c>
      <c r="BF225" s="30">
        <v>0</v>
      </c>
      <c r="BG225" s="30">
        <f t="shared" si="236"/>
        <v>0</v>
      </c>
      <c r="BH225" s="30">
        <f t="shared" si="237"/>
        <v>0</v>
      </c>
      <c r="BI225" s="30">
        <f t="shared" si="238"/>
        <v>48</v>
      </c>
      <c r="BJ225" s="30">
        <f t="shared" si="239"/>
        <v>0</v>
      </c>
      <c r="BK225" s="30">
        <v>0</v>
      </c>
      <c r="BL225" s="30">
        <f t="shared" si="240"/>
        <v>0</v>
      </c>
      <c r="BM225" s="30">
        <v>0</v>
      </c>
      <c r="BN225" s="30">
        <f t="shared" si="241"/>
        <v>0</v>
      </c>
      <c r="BO225" s="37"/>
      <c r="BP225" s="37"/>
      <c r="BQ225" s="37"/>
      <c r="BR225" s="30"/>
      <c r="BS225" s="30"/>
      <c r="BT225" s="30"/>
      <c r="BU225" s="30"/>
      <c r="BV225" s="34"/>
      <c r="BW225" s="34"/>
      <c r="BX225" s="34"/>
      <c r="BY225" s="34"/>
      <c r="BZ225" s="34"/>
      <c r="CA225" s="34"/>
    </row>
    <row r="226" spans="1:79" x14ac:dyDescent="0.25">
      <c r="A226" t="s">
        <v>716</v>
      </c>
      <c r="B226" s="8" t="s">
        <v>33</v>
      </c>
      <c r="C226" s="8" t="s">
        <v>51</v>
      </c>
      <c r="D226" s="6">
        <f t="shared" si="216"/>
        <v>48</v>
      </c>
      <c r="G226" s="1">
        <v>12</v>
      </c>
      <c r="O226" s="1"/>
      <c r="AE226" s="4"/>
      <c r="AF226" s="4"/>
      <c r="AK226" s="30">
        <f t="shared" si="222"/>
        <v>0</v>
      </c>
      <c r="AL226" s="30">
        <f t="shared" si="223"/>
        <v>36</v>
      </c>
      <c r="AM226" s="30">
        <v>0</v>
      </c>
      <c r="AN226" s="30">
        <f t="shared" si="224"/>
        <v>0</v>
      </c>
      <c r="AO226" s="30">
        <f t="shared" si="225"/>
        <v>0</v>
      </c>
      <c r="AP226" s="30">
        <f t="shared" si="226"/>
        <v>0</v>
      </c>
      <c r="AQ226" s="30">
        <f t="shared" si="227"/>
        <v>0</v>
      </c>
      <c r="AR226" s="30">
        <f t="shared" si="228"/>
        <v>0</v>
      </c>
      <c r="AS226" s="30">
        <v>0</v>
      </c>
      <c r="AT226" s="30">
        <f t="shared" si="229"/>
        <v>0</v>
      </c>
      <c r="AU226" s="30">
        <f t="shared" si="230"/>
        <v>0</v>
      </c>
      <c r="AV226" s="30">
        <f t="shared" si="231"/>
        <v>0</v>
      </c>
      <c r="AW226" s="30">
        <f t="shared" si="232"/>
        <v>0</v>
      </c>
      <c r="AX226" s="30">
        <f t="shared" si="233"/>
        <v>0</v>
      </c>
      <c r="AY226" s="30">
        <v>0</v>
      </c>
      <c r="AZ226" s="30">
        <v>0</v>
      </c>
      <c r="BA226" s="30">
        <v>0</v>
      </c>
      <c r="BB226" s="30">
        <v>0</v>
      </c>
      <c r="BC226" s="30">
        <f t="shared" si="234"/>
        <v>0</v>
      </c>
      <c r="BD226" s="30">
        <f t="shared" si="235"/>
        <v>0</v>
      </c>
      <c r="BE226" s="30">
        <v>0</v>
      </c>
      <c r="BF226" s="30">
        <v>0</v>
      </c>
      <c r="BG226" s="30">
        <f t="shared" si="236"/>
        <v>0</v>
      </c>
      <c r="BH226" s="30">
        <f t="shared" si="237"/>
        <v>0</v>
      </c>
      <c r="BI226" s="30">
        <f t="shared" si="238"/>
        <v>0</v>
      </c>
      <c r="BJ226" s="30">
        <f t="shared" si="239"/>
        <v>0</v>
      </c>
      <c r="BK226" s="30">
        <v>0</v>
      </c>
      <c r="BL226" s="30">
        <f t="shared" si="240"/>
        <v>0</v>
      </c>
      <c r="BM226" s="30">
        <v>0</v>
      </c>
      <c r="BN226" s="30">
        <f t="shared" si="241"/>
        <v>0</v>
      </c>
      <c r="BO226" s="37"/>
      <c r="BP226" s="37"/>
      <c r="BQ226" s="37"/>
      <c r="BR226" s="30"/>
      <c r="BS226" s="30"/>
      <c r="BT226" s="30"/>
      <c r="BU226" s="30"/>
      <c r="BV226" s="34">
        <v>12</v>
      </c>
      <c r="BW226" s="34"/>
      <c r="BX226" s="34"/>
      <c r="BY226" s="34"/>
      <c r="BZ226" s="34"/>
      <c r="CA226" s="34"/>
    </row>
    <row r="227" spans="1:79" x14ac:dyDescent="0.25">
      <c r="A227" t="s">
        <v>717</v>
      </c>
      <c r="B227" s="8" t="s">
        <v>634</v>
      </c>
      <c r="C227" s="8" t="s">
        <v>44</v>
      </c>
      <c r="D227" s="6">
        <f t="shared" si="216"/>
        <v>48</v>
      </c>
      <c r="E227" s="1"/>
      <c r="Y227" s="12">
        <v>8</v>
      </c>
      <c r="AE227" s="4"/>
      <c r="AF227" s="4"/>
      <c r="AK227" s="30">
        <f t="shared" si="222"/>
        <v>0</v>
      </c>
      <c r="AL227" s="30">
        <f t="shared" si="223"/>
        <v>0</v>
      </c>
      <c r="AM227" s="30">
        <v>0</v>
      </c>
      <c r="AN227" s="30">
        <f t="shared" si="224"/>
        <v>0</v>
      </c>
      <c r="AO227" s="30">
        <f t="shared" si="225"/>
        <v>0</v>
      </c>
      <c r="AP227" s="30">
        <f t="shared" si="226"/>
        <v>0</v>
      </c>
      <c r="AQ227" s="30">
        <f t="shared" si="227"/>
        <v>0</v>
      </c>
      <c r="AR227" s="30">
        <f t="shared" si="228"/>
        <v>0</v>
      </c>
      <c r="AS227" s="30">
        <v>0</v>
      </c>
      <c r="AT227" s="30">
        <f t="shared" si="229"/>
        <v>0</v>
      </c>
      <c r="AU227" s="30">
        <f t="shared" si="230"/>
        <v>0</v>
      </c>
      <c r="AV227" s="30">
        <f t="shared" si="231"/>
        <v>0</v>
      </c>
      <c r="AW227" s="30">
        <f t="shared" si="232"/>
        <v>0</v>
      </c>
      <c r="AX227" s="30">
        <f t="shared" si="233"/>
        <v>0</v>
      </c>
      <c r="AY227" s="30">
        <v>0</v>
      </c>
      <c r="AZ227" s="30">
        <v>0</v>
      </c>
      <c r="BA227" s="30">
        <v>0</v>
      </c>
      <c r="BB227" s="30">
        <v>0</v>
      </c>
      <c r="BC227" s="30">
        <f t="shared" si="234"/>
        <v>0</v>
      </c>
      <c r="BD227" s="30">
        <f t="shared" si="235"/>
        <v>24</v>
      </c>
      <c r="BE227" s="30">
        <v>0</v>
      </c>
      <c r="BF227" s="30">
        <v>0</v>
      </c>
      <c r="BG227" s="30">
        <f t="shared" si="236"/>
        <v>0</v>
      </c>
      <c r="BH227" s="30">
        <f t="shared" si="237"/>
        <v>0</v>
      </c>
      <c r="BI227" s="30">
        <f t="shared" si="238"/>
        <v>0</v>
      </c>
      <c r="BJ227" s="30">
        <f t="shared" si="239"/>
        <v>0</v>
      </c>
      <c r="BK227" s="30">
        <v>0</v>
      </c>
      <c r="BL227" s="30">
        <f t="shared" si="240"/>
        <v>0</v>
      </c>
      <c r="BM227" s="30">
        <v>0</v>
      </c>
      <c r="BN227" s="30">
        <f t="shared" si="241"/>
        <v>0</v>
      </c>
      <c r="BO227" s="37"/>
      <c r="BP227" s="37"/>
      <c r="BQ227" s="37"/>
      <c r="BR227" s="30"/>
      <c r="BS227" s="30"/>
      <c r="BT227" s="30"/>
      <c r="BU227" s="30"/>
      <c r="BV227" s="34"/>
      <c r="BW227" s="34">
        <v>24</v>
      </c>
      <c r="BX227" s="34"/>
      <c r="BY227" s="34"/>
      <c r="BZ227" s="34"/>
      <c r="CA227" s="34"/>
    </row>
    <row r="228" spans="1:79" x14ac:dyDescent="0.25">
      <c r="A228" t="s">
        <v>718</v>
      </c>
      <c r="B228" s="8" t="s">
        <v>181</v>
      </c>
      <c r="C228" s="8" t="s">
        <v>62</v>
      </c>
      <c r="D228" s="6">
        <f t="shared" si="216"/>
        <v>45</v>
      </c>
      <c r="I228" s="4">
        <v>3</v>
      </c>
      <c r="X228" s="1"/>
      <c r="AE228" s="4"/>
      <c r="AF228" s="4"/>
      <c r="AG228" s="4">
        <v>12</v>
      </c>
      <c r="AK228" s="30">
        <f t="shared" si="222"/>
        <v>0</v>
      </c>
      <c r="AL228" s="30">
        <f t="shared" si="223"/>
        <v>0</v>
      </c>
      <c r="AM228" s="30">
        <v>0</v>
      </c>
      <c r="AN228" s="30">
        <f t="shared" si="224"/>
        <v>9</v>
      </c>
      <c r="AO228" s="30">
        <f t="shared" si="225"/>
        <v>0</v>
      </c>
      <c r="AP228" s="30">
        <f t="shared" si="226"/>
        <v>0</v>
      </c>
      <c r="AQ228" s="30">
        <f t="shared" si="227"/>
        <v>0</v>
      </c>
      <c r="AR228" s="30">
        <f t="shared" si="228"/>
        <v>0</v>
      </c>
      <c r="AS228" s="30">
        <v>0</v>
      </c>
      <c r="AT228" s="30">
        <f t="shared" si="229"/>
        <v>0</v>
      </c>
      <c r="AU228" s="30">
        <f t="shared" si="230"/>
        <v>0</v>
      </c>
      <c r="AV228" s="30">
        <f t="shared" si="231"/>
        <v>0</v>
      </c>
      <c r="AW228" s="30">
        <f t="shared" si="232"/>
        <v>0</v>
      </c>
      <c r="AX228" s="30">
        <f t="shared" si="233"/>
        <v>0</v>
      </c>
      <c r="AY228" s="30">
        <v>0</v>
      </c>
      <c r="AZ228" s="30">
        <v>0</v>
      </c>
      <c r="BA228" s="30">
        <v>0</v>
      </c>
      <c r="BB228" s="30">
        <v>0</v>
      </c>
      <c r="BC228" s="30">
        <f t="shared" si="234"/>
        <v>0</v>
      </c>
      <c r="BD228" s="30">
        <f t="shared" si="235"/>
        <v>0</v>
      </c>
      <c r="BE228" s="30">
        <v>0</v>
      </c>
      <c r="BF228" s="30">
        <v>0</v>
      </c>
      <c r="BG228" s="30">
        <f t="shared" si="236"/>
        <v>0</v>
      </c>
      <c r="BH228" s="30">
        <f t="shared" si="237"/>
        <v>0</v>
      </c>
      <c r="BI228" s="30">
        <f t="shared" si="238"/>
        <v>0</v>
      </c>
      <c r="BJ228" s="30">
        <f t="shared" si="239"/>
        <v>0</v>
      </c>
      <c r="BK228" s="30">
        <v>0</v>
      </c>
      <c r="BL228" s="30">
        <f t="shared" si="240"/>
        <v>36</v>
      </c>
      <c r="BM228" s="30">
        <v>0</v>
      </c>
      <c r="BN228" s="30">
        <f t="shared" si="241"/>
        <v>0</v>
      </c>
      <c r="BO228" s="37"/>
      <c r="BP228" s="37"/>
      <c r="BQ228" s="37"/>
      <c r="BR228" s="30"/>
      <c r="BS228" s="30"/>
      <c r="BT228" s="30"/>
      <c r="BU228" s="30"/>
      <c r="BV228" s="34"/>
      <c r="BW228" s="34"/>
      <c r="BX228" s="34"/>
      <c r="BY228" s="34"/>
      <c r="BZ228" s="34"/>
      <c r="CA228" s="34"/>
    </row>
    <row r="229" spans="1:79" x14ac:dyDescent="0.25">
      <c r="A229" t="s">
        <v>719</v>
      </c>
      <c r="B229" t="s">
        <v>986</v>
      </c>
      <c r="C229" t="s">
        <v>162</v>
      </c>
      <c r="D229" s="6">
        <f t="shared" si="216"/>
        <v>45</v>
      </c>
      <c r="BY229">
        <v>45</v>
      </c>
      <c r="BZ229" s="34"/>
      <c r="CA229" s="34"/>
    </row>
    <row r="230" spans="1:79" x14ac:dyDescent="0.25">
      <c r="A230" t="s">
        <v>720</v>
      </c>
      <c r="B230" s="8" t="s">
        <v>267</v>
      </c>
      <c r="C230" s="8" t="s">
        <v>92</v>
      </c>
      <c r="D230" s="6">
        <f t="shared" si="216"/>
        <v>44</v>
      </c>
      <c r="K230" s="1">
        <v>11</v>
      </c>
      <c r="AE230" s="4"/>
      <c r="AF230" s="4"/>
      <c r="AK230" s="30">
        <f t="shared" ref="AK230:AL234" si="242">IF(AK$7="A1",4*F230+200,IF(AK$7="A2",3*F230,IF(AK$7="B",3*F230,4*F230)))</f>
        <v>0</v>
      </c>
      <c r="AL230" s="30">
        <f t="shared" si="242"/>
        <v>0</v>
      </c>
      <c r="AM230" s="30">
        <v>0</v>
      </c>
      <c r="AN230" s="30">
        <f t="shared" ref="AN230:AR234" si="243">IF(AN$7="A1",4*I230+200,IF(AN$7="A2",3*I230,IF(AN$7="B",3*I230,4*I230)))</f>
        <v>0</v>
      </c>
      <c r="AO230" s="30">
        <f t="shared" si="243"/>
        <v>0</v>
      </c>
      <c r="AP230" s="30">
        <f t="shared" si="243"/>
        <v>44</v>
      </c>
      <c r="AQ230" s="30">
        <f t="shared" si="243"/>
        <v>0</v>
      </c>
      <c r="AR230" s="30">
        <f t="shared" si="243"/>
        <v>0</v>
      </c>
      <c r="AS230" s="30">
        <v>0</v>
      </c>
      <c r="AT230" s="30">
        <f t="shared" ref="AT230:AX234" si="244">IF(AT$7="A1",4*O230+200,IF(AT$7="A2",3*O230,IF(AT$7="B",3*O230,4*O230)))</f>
        <v>0</v>
      </c>
      <c r="AU230" s="30">
        <f t="shared" si="244"/>
        <v>0</v>
      </c>
      <c r="AV230" s="30">
        <f t="shared" si="244"/>
        <v>0</v>
      </c>
      <c r="AW230" s="30">
        <f t="shared" si="244"/>
        <v>0</v>
      </c>
      <c r="AX230" s="30">
        <f t="shared" si="244"/>
        <v>0</v>
      </c>
      <c r="AY230" s="30">
        <v>0</v>
      </c>
      <c r="AZ230" s="30">
        <v>0</v>
      </c>
      <c r="BA230" s="30">
        <v>0</v>
      </c>
      <c r="BB230" s="30">
        <v>0</v>
      </c>
      <c r="BC230" s="30">
        <f t="shared" ref="BC230:BD234" si="245">IF(BC$7="A1",4*X230+200,IF(BC$7="A2",3*X230,IF(BC$7="B",3*X230,4*X230)))</f>
        <v>0</v>
      </c>
      <c r="BD230" s="30">
        <f t="shared" si="245"/>
        <v>0</v>
      </c>
      <c r="BE230" s="30">
        <v>0</v>
      </c>
      <c r="BF230" s="30">
        <v>0</v>
      </c>
      <c r="BG230" s="30">
        <f t="shared" ref="BG230:BJ234" si="246">IF(BG$7="A1",4*AB230+200,IF(BG$7="A2",3*AB230,IF(BG$7="B",3*AB230,4*AB230)))</f>
        <v>0</v>
      </c>
      <c r="BH230" s="30">
        <f t="shared" si="246"/>
        <v>0</v>
      </c>
      <c r="BI230" s="30">
        <f t="shared" si="246"/>
        <v>0</v>
      </c>
      <c r="BJ230" s="30">
        <f t="shared" si="246"/>
        <v>0</v>
      </c>
      <c r="BK230" s="30">
        <v>0</v>
      </c>
      <c r="BL230" s="30">
        <f>IF(BL$7="A1",4*AG230+200,IF(BL$7="A2",3*AG230,IF(BL$7="B",3*AG230,4*AG230)))</f>
        <v>0</v>
      </c>
      <c r="BM230" s="30">
        <v>0</v>
      </c>
      <c r="BN230" s="30">
        <f>IF(BN$7="A1",4*AI230+200,IF(BN$7="A2",3*AI230,IF(BN$7="B",3*AI230,4*AI230)))</f>
        <v>0</v>
      </c>
      <c r="BO230" s="37"/>
      <c r="BP230" s="37"/>
      <c r="BQ230" s="37"/>
      <c r="BR230" s="30"/>
      <c r="BS230" s="30"/>
      <c r="BT230" s="30"/>
      <c r="BU230" s="30"/>
      <c r="BV230" s="34"/>
      <c r="BW230" s="34"/>
      <c r="BX230" s="34"/>
      <c r="BY230" s="34"/>
      <c r="BZ230" s="34"/>
      <c r="CA230" s="34"/>
    </row>
    <row r="231" spans="1:79" x14ac:dyDescent="0.25">
      <c r="A231" t="s">
        <v>721</v>
      </c>
      <c r="B231" s="8" t="s">
        <v>325</v>
      </c>
      <c r="C231" s="8" t="s">
        <v>310</v>
      </c>
      <c r="D231" s="6">
        <f t="shared" si="216"/>
        <v>44</v>
      </c>
      <c r="L231" s="1">
        <v>11</v>
      </c>
      <c r="AE231" s="4"/>
      <c r="AF231" s="4"/>
      <c r="AK231" s="30">
        <f t="shared" si="242"/>
        <v>0</v>
      </c>
      <c r="AL231" s="30">
        <f t="shared" si="242"/>
        <v>0</v>
      </c>
      <c r="AM231" s="30">
        <v>0</v>
      </c>
      <c r="AN231" s="30">
        <f t="shared" si="243"/>
        <v>0</v>
      </c>
      <c r="AO231" s="30">
        <f t="shared" si="243"/>
        <v>0</v>
      </c>
      <c r="AP231" s="30">
        <f t="shared" si="243"/>
        <v>0</v>
      </c>
      <c r="AQ231" s="30">
        <f t="shared" si="243"/>
        <v>44</v>
      </c>
      <c r="AR231" s="30">
        <f t="shared" si="243"/>
        <v>0</v>
      </c>
      <c r="AS231" s="30">
        <v>0</v>
      </c>
      <c r="AT231" s="30">
        <f t="shared" si="244"/>
        <v>0</v>
      </c>
      <c r="AU231" s="30">
        <f t="shared" si="244"/>
        <v>0</v>
      </c>
      <c r="AV231" s="30">
        <f t="shared" si="244"/>
        <v>0</v>
      </c>
      <c r="AW231" s="30">
        <f t="shared" si="244"/>
        <v>0</v>
      </c>
      <c r="AX231" s="30">
        <f t="shared" si="244"/>
        <v>0</v>
      </c>
      <c r="AY231" s="30">
        <v>0</v>
      </c>
      <c r="AZ231" s="30">
        <v>0</v>
      </c>
      <c r="BA231" s="30">
        <v>0</v>
      </c>
      <c r="BB231" s="30">
        <v>0</v>
      </c>
      <c r="BC231" s="30">
        <f t="shared" si="245"/>
        <v>0</v>
      </c>
      <c r="BD231" s="30">
        <f t="shared" si="245"/>
        <v>0</v>
      </c>
      <c r="BE231" s="30">
        <v>0</v>
      </c>
      <c r="BF231" s="30">
        <v>0</v>
      </c>
      <c r="BG231" s="30">
        <f t="shared" si="246"/>
        <v>0</v>
      </c>
      <c r="BH231" s="30">
        <f t="shared" si="246"/>
        <v>0</v>
      </c>
      <c r="BI231" s="30">
        <f t="shared" si="246"/>
        <v>0</v>
      </c>
      <c r="BJ231" s="30">
        <f t="shared" si="246"/>
        <v>0</v>
      </c>
      <c r="BK231" s="30">
        <v>0</v>
      </c>
      <c r="BL231" s="30">
        <f>IF(BL$7="A1",4*AG231+200,IF(BL$7="A2",3*AG231,IF(BL$7="B",3*AG231,4*AG231)))</f>
        <v>0</v>
      </c>
      <c r="BM231" s="30">
        <v>0</v>
      </c>
      <c r="BN231" s="30">
        <f>IF(BN$7="A1",4*AI231+200,IF(BN$7="A2",3*AI231,IF(BN$7="B",3*AI231,4*AI231)))</f>
        <v>0</v>
      </c>
      <c r="BO231" s="37"/>
      <c r="BP231" s="37"/>
      <c r="BQ231" s="37"/>
      <c r="BR231" s="30"/>
      <c r="BS231" s="30"/>
      <c r="BT231" s="30"/>
      <c r="BU231" s="30"/>
      <c r="BV231" s="34"/>
      <c r="BW231" s="34"/>
      <c r="BX231" s="34"/>
      <c r="BY231" s="34"/>
      <c r="BZ231" s="34"/>
      <c r="CA231" s="34"/>
    </row>
    <row r="232" spans="1:79" x14ac:dyDescent="0.25">
      <c r="A232" t="s">
        <v>722</v>
      </c>
      <c r="B232" s="8" t="s">
        <v>412</v>
      </c>
      <c r="C232" s="8" t="s">
        <v>124</v>
      </c>
      <c r="D232" s="6">
        <f t="shared" si="216"/>
        <v>44</v>
      </c>
      <c r="P232" s="4">
        <v>11</v>
      </c>
      <c r="AE232" s="4"/>
      <c r="AF232" s="4"/>
      <c r="AK232" s="30">
        <f t="shared" si="242"/>
        <v>0</v>
      </c>
      <c r="AL232" s="30">
        <f t="shared" si="242"/>
        <v>0</v>
      </c>
      <c r="AM232" s="30">
        <v>0</v>
      </c>
      <c r="AN232" s="30">
        <f t="shared" si="243"/>
        <v>0</v>
      </c>
      <c r="AO232" s="30">
        <f t="shared" si="243"/>
        <v>0</v>
      </c>
      <c r="AP232" s="30">
        <f t="shared" si="243"/>
        <v>0</v>
      </c>
      <c r="AQ232" s="30">
        <f t="shared" si="243"/>
        <v>0</v>
      </c>
      <c r="AR232" s="30">
        <f t="shared" si="243"/>
        <v>0</v>
      </c>
      <c r="AS232" s="30">
        <v>0</v>
      </c>
      <c r="AT232" s="30">
        <f t="shared" si="244"/>
        <v>0</v>
      </c>
      <c r="AU232" s="30">
        <f t="shared" si="244"/>
        <v>44</v>
      </c>
      <c r="AV232" s="30">
        <f t="shared" si="244"/>
        <v>0</v>
      </c>
      <c r="AW232" s="30">
        <f t="shared" si="244"/>
        <v>0</v>
      </c>
      <c r="AX232" s="30">
        <f t="shared" si="244"/>
        <v>0</v>
      </c>
      <c r="AY232" s="30">
        <v>0</v>
      </c>
      <c r="AZ232" s="30">
        <v>0</v>
      </c>
      <c r="BA232" s="30">
        <v>0</v>
      </c>
      <c r="BB232" s="30">
        <v>0</v>
      </c>
      <c r="BC232" s="30">
        <f t="shared" si="245"/>
        <v>0</v>
      </c>
      <c r="BD232" s="30">
        <f t="shared" si="245"/>
        <v>0</v>
      </c>
      <c r="BE232" s="30">
        <v>0</v>
      </c>
      <c r="BF232" s="30">
        <v>0</v>
      </c>
      <c r="BG232" s="30">
        <f t="shared" si="246"/>
        <v>0</v>
      </c>
      <c r="BH232" s="30">
        <f t="shared" si="246"/>
        <v>0</v>
      </c>
      <c r="BI232" s="30">
        <f t="shared" si="246"/>
        <v>0</v>
      </c>
      <c r="BJ232" s="30">
        <f t="shared" si="246"/>
        <v>0</v>
      </c>
      <c r="BK232" s="30">
        <v>0</v>
      </c>
      <c r="BL232" s="30">
        <f>IF(BL$7="A1",4*AG232+200,IF(BL$7="A2",3*AG232,IF(BL$7="B",3*AG232,4*AG232)))</f>
        <v>0</v>
      </c>
      <c r="BM232" s="30">
        <v>0</v>
      </c>
      <c r="BN232" s="30">
        <f>IF(BN$7="A1",4*AI232+200,IF(BN$7="A2",3*AI232,IF(BN$7="B",3*AI232,4*AI232)))</f>
        <v>0</v>
      </c>
      <c r="BO232" s="37"/>
      <c r="BP232" s="37"/>
      <c r="BQ232" s="37"/>
      <c r="BR232" s="30"/>
      <c r="BS232" s="30"/>
      <c r="BT232" s="30"/>
      <c r="BU232" s="30"/>
      <c r="BV232" s="34"/>
      <c r="BW232" s="34"/>
      <c r="BX232" s="34"/>
      <c r="BY232" s="34"/>
      <c r="BZ232" s="34"/>
      <c r="CA232" s="34"/>
    </row>
    <row r="233" spans="1:79" x14ac:dyDescent="0.25">
      <c r="A233" t="s">
        <v>723</v>
      </c>
      <c r="B233" s="8" t="s">
        <v>585</v>
      </c>
      <c r="C233" s="8" t="s">
        <v>586</v>
      </c>
      <c r="D233" s="6">
        <f t="shared" si="216"/>
        <v>44</v>
      </c>
      <c r="S233" s="4">
        <v>11</v>
      </c>
      <c r="AE233" s="4"/>
      <c r="AF233" s="4"/>
      <c r="AK233" s="30">
        <f t="shared" si="242"/>
        <v>0</v>
      </c>
      <c r="AL233" s="30">
        <f t="shared" si="242"/>
        <v>0</v>
      </c>
      <c r="AM233" s="30">
        <v>0</v>
      </c>
      <c r="AN233" s="30">
        <f t="shared" si="243"/>
        <v>0</v>
      </c>
      <c r="AO233" s="30">
        <f t="shared" si="243"/>
        <v>0</v>
      </c>
      <c r="AP233" s="30">
        <f t="shared" si="243"/>
        <v>0</v>
      </c>
      <c r="AQ233" s="30">
        <f t="shared" si="243"/>
        <v>0</v>
      </c>
      <c r="AR233" s="30">
        <f t="shared" si="243"/>
        <v>0</v>
      </c>
      <c r="AS233" s="30">
        <v>0</v>
      </c>
      <c r="AT233" s="30">
        <f t="shared" si="244"/>
        <v>0</v>
      </c>
      <c r="AU233" s="30">
        <f t="shared" si="244"/>
        <v>0</v>
      </c>
      <c r="AV233" s="30">
        <f t="shared" si="244"/>
        <v>0</v>
      </c>
      <c r="AW233" s="30">
        <f t="shared" si="244"/>
        <v>0</v>
      </c>
      <c r="AX233" s="30">
        <f t="shared" si="244"/>
        <v>44</v>
      </c>
      <c r="AY233" s="30">
        <v>0</v>
      </c>
      <c r="AZ233" s="30">
        <v>0</v>
      </c>
      <c r="BA233" s="30">
        <v>0</v>
      </c>
      <c r="BB233" s="30">
        <v>0</v>
      </c>
      <c r="BC233" s="30">
        <f t="shared" si="245"/>
        <v>0</v>
      </c>
      <c r="BD233" s="30">
        <f t="shared" si="245"/>
        <v>0</v>
      </c>
      <c r="BE233" s="30">
        <v>0</v>
      </c>
      <c r="BF233" s="30">
        <v>0</v>
      </c>
      <c r="BG233" s="30">
        <f t="shared" si="246"/>
        <v>0</v>
      </c>
      <c r="BH233" s="30">
        <f t="shared" si="246"/>
        <v>0</v>
      </c>
      <c r="BI233" s="30">
        <f t="shared" si="246"/>
        <v>0</v>
      </c>
      <c r="BJ233" s="30">
        <f t="shared" si="246"/>
        <v>0</v>
      </c>
      <c r="BK233" s="30">
        <v>0</v>
      </c>
      <c r="BL233" s="30">
        <f>IF(BL$7="A1",4*AG233+200,IF(BL$7="A2",3*AG233,IF(BL$7="B",3*AG233,4*AG233)))</f>
        <v>0</v>
      </c>
      <c r="BM233" s="30">
        <v>0</v>
      </c>
      <c r="BN233" s="30">
        <f>IF(BN$7="A1",4*AI233+200,IF(BN$7="A2",3*AI233,IF(BN$7="B",3*AI233,4*AI233)))</f>
        <v>0</v>
      </c>
      <c r="BO233" s="37"/>
      <c r="BP233" s="37"/>
      <c r="BQ233" s="37"/>
      <c r="BR233" s="30"/>
      <c r="BS233" s="30"/>
      <c r="BT233" s="30"/>
      <c r="BU233" s="30"/>
      <c r="BV233" s="34"/>
      <c r="BW233" s="34"/>
      <c r="BX233" s="34"/>
      <c r="BY233" s="34"/>
      <c r="BZ233" s="34"/>
      <c r="CA233" s="34"/>
    </row>
    <row r="234" spans="1:79" x14ac:dyDescent="0.25">
      <c r="A234" t="s">
        <v>724</v>
      </c>
      <c r="B234" s="8" t="s">
        <v>698</v>
      </c>
      <c r="C234" s="8" t="s">
        <v>699</v>
      </c>
      <c r="D234" s="6">
        <f t="shared" si="216"/>
        <v>44</v>
      </c>
      <c r="AD234" s="1">
        <v>11</v>
      </c>
      <c r="AE234" s="4"/>
      <c r="AF234" s="4"/>
      <c r="AK234" s="30">
        <f t="shared" si="242"/>
        <v>0</v>
      </c>
      <c r="AL234" s="30">
        <f t="shared" si="242"/>
        <v>0</v>
      </c>
      <c r="AM234" s="30">
        <v>0</v>
      </c>
      <c r="AN234" s="30">
        <f t="shared" si="243"/>
        <v>0</v>
      </c>
      <c r="AO234" s="30">
        <f t="shared" si="243"/>
        <v>0</v>
      </c>
      <c r="AP234" s="30">
        <f t="shared" si="243"/>
        <v>0</v>
      </c>
      <c r="AQ234" s="30">
        <f t="shared" si="243"/>
        <v>0</v>
      </c>
      <c r="AR234" s="30">
        <f t="shared" si="243"/>
        <v>0</v>
      </c>
      <c r="AS234" s="30">
        <v>0</v>
      </c>
      <c r="AT234" s="30">
        <f t="shared" si="244"/>
        <v>0</v>
      </c>
      <c r="AU234" s="30">
        <f t="shared" si="244"/>
        <v>0</v>
      </c>
      <c r="AV234" s="30">
        <f t="shared" si="244"/>
        <v>0</v>
      </c>
      <c r="AW234" s="30">
        <f t="shared" si="244"/>
        <v>0</v>
      </c>
      <c r="AX234" s="30">
        <f t="shared" si="244"/>
        <v>0</v>
      </c>
      <c r="AY234" s="30">
        <v>0</v>
      </c>
      <c r="AZ234" s="30">
        <v>0</v>
      </c>
      <c r="BA234" s="30">
        <v>0</v>
      </c>
      <c r="BB234" s="30">
        <v>0</v>
      </c>
      <c r="BC234" s="30">
        <f t="shared" si="245"/>
        <v>0</v>
      </c>
      <c r="BD234" s="30">
        <f t="shared" si="245"/>
        <v>0</v>
      </c>
      <c r="BE234" s="30">
        <v>0</v>
      </c>
      <c r="BF234" s="30">
        <v>0</v>
      </c>
      <c r="BG234" s="30">
        <f t="shared" si="246"/>
        <v>0</v>
      </c>
      <c r="BH234" s="30">
        <f t="shared" si="246"/>
        <v>0</v>
      </c>
      <c r="BI234" s="30">
        <f t="shared" si="246"/>
        <v>44</v>
      </c>
      <c r="BJ234" s="30">
        <f t="shared" si="246"/>
        <v>0</v>
      </c>
      <c r="BK234" s="30">
        <v>0</v>
      </c>
      <c r="BL234" s="30">
        <f>IF(BL$7="A1",4*AG234+200,IF(BL$7="A2",3*AG234,IF(BL$7="B",3*AG234,4*AG234)))</f>
        <v>0</v>
      </c>
      <c r="BM234" s="30">
        <v>0</v>
      </c>
      <c r="BN234" s="30">
        <f>IF(BN$7="A1",4*AI234+200,IF(BN$7="A2",3*AI234,IF(BN$7="B",3*AI234,4*AI234)))</f>
        <v>0</v>
      </c>
      <c r="BO234" s="37"/>
      <c r="BP234" s="37"/>
      <c r="BQ234" s="37"/>
      <c r="BR234" s="30"/>
      <c r="BS234" s="30"/>
      <c r="BT234" s="30"/>
      <c r="BU234" s="30"/>
      <c r="BV234" s="34"/>
      <c r="BW234" s="34"/>
      <c r="BX234" s="34"/>
      <c r="BY234" s="34"/>
      <c r="BZ234" s="34"/>
      <c r="CA234" s="34"/>
    </row>
    <row r="235" spans="1:79" x14ac:dyDescent="0.25">
      <c r="A235" t="s">
        <v>725</v>
      </c>
      <c r="B235" t="s">
        <v>930</v>
      </c>
      <c r="C235" t="s">
        <v>931</v>
      </c>
      <c r="D235" s="6">
        <f t="shared" si="216"/>
        <v>44</v>
      </c>
      <c r="BO235" s="38"/>
      <c r="BP235" s="38"/>
      <c r="BQ235" s="38"/>
      <c r="BV235" s="34">
        <v>44</v>
      </c>
      <c r="BW235" s="34"/>
      <c r="BX235" s="34"/>
      <c r="BY235" s="34"/>
      <c r="BZ235" s="34"/>
      <c r="CA235" s="34"/>
    </row>
    <row r="236" spans="1:79" x14ac:dyDescent="0.25">
      <c r="A236" t="s">
        <v>726</v>
      </c>
      <c r="B236" s="8" t="s">
        <v>529</v>
      </c>
      <c r="C236" s="8" t="s">
        <v>306</v>
      </c>
      <c r="D236" s="6">
        <f t="shared" si="216"/>
        <v>42</v>
      </c>
      <c r="R236" s="4">
        <v>14</v>
      </c>
      <c r="AE236" s="4"/>
      <c r="AF236" s="4"/>
      <c r="AK236" s="30">
        <f t="shared" ref="AK236:AL239" si="247">IF(AK$7="A1",4*F236+200,IF(AK$7="A2",3*F236,IF(AK$7="B",3*F236,4*F236)))</f>
        <v>0</v>
      </c>
      <c r="AL236" s="30">
        <f t="shared" si="247"/>
        <v>0</v>
      </c>
      <c r="AM236" s="30">
        <v>0</v>
      </c>
      <c r="AN236" s="30">
        <f t="shared" ref="AN236:AR239" si="248">IF(AN$7="A1",4*I236+200,IF(AN$7="A2",3*I236,IF(AN$7="B",3*I236,4*I236)))</f>
        <v>0</v>
      </c>
      <c r="AO236" s="30">
        <f t="shared" si="248"/>
        <v>0</v>
      </c>
      <c r="AP236" s="30">
        <f t="shared" si="248"/>
        <v>0</v>
      </c>
      <c r="AQ236" s="30">
        <f t="shared" si="248"/>
        <v>0</v>
      </c>
      <c r="AR236" s="30">
        <f t="shared" si="248"/>
        <v>0</v>
      </c>
      <c r="AS236" s="30">
        <v>0</v>
      </c>
      <c r="AT236" s="30">
        <f t="shared" ref="AT236:AX239" si="249">IF(AT$7="A1",4*O236+200,IF(AT$7="A2",3*O236,IF(AT$7="B",3*O236,4*O236)))</f>
        <v>0</v>
      </c>
      <c r="AU236" s="30">
        <f t="shared" si="249"/>
        <v>0</v>
      </c>
      <c r="AV236" s="30">
        <f t="shared" si="249"/>
        <v>0</v>
      </c>
      <c r="AW236" s="30">
        <f t="shared" si="249"/>
        <v>42</v>
      </c>
      <c r="AX236" s="30">
        <f t="shared" si="249"/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f t="shared" ref="BC236:BD239" si="250">IF(BC$7="A1",4*X236+200,IF(BC$7="A2",3*X236,IF(BC$7="B",3*X236,4*X236)))</f>
        <v>0</v>
      </c>
      <c r="BD236" s="30">
        <f t="shared" si="250"/>
        <v>0</v>
      </c>
      <c r="BE236" s="30">
        <v>0</v>
      </c>
      <c r="BF236" s="30">
        <v>0</v>
      </c>
      <c r="BG236" s="30">
        <f t="shared" ref="BG236:BJ239" si="251">IF(BG$7="A1",4*AB236+200,IF(BG$7="A2",3*AB236,IF(BG$7="B",3*AB236,4*AB236)))</f>
        <v>0</v>
      </c>
      <c r="BH236" s="30">
        <f t="shared" si="251"/>
        <v>0</v>
      </c>
      <c r="BI236" s="30">
        <f t="shared" si="251"/>
        <v>0</v>
      </c>
      <c r="BJ236" s="30">
        <f t="shared" si="251"/>
        <v>0</v>
      </c>
      <c r="BK236" s="30">
        <v>0</v>
      </c>
      <c r="BL236" s="30">
        <f>IF(BL$7="A1",4*AG236+200,IF(BL$7="A2",3*AG236,IF(BL$7="B",3*AG236,4*AG236)))</f>
        <v>0</v>
      </c>
      <c r="BM236" s="30">
        <v>0</v>
      </c>
      <c r="BN236" s="30">
        <f>IF(BN$7="A1",4*AI236+200,IF(BN$7="A2",3*AI236,IF(BN$7="B",3*AI236,4*AI236)))</f>
        <v>0</v>
      </c>
      <c r="BO236" s="37"/>
      <c r="BP236" s="37"/>
      <c r="BQ236" s="37"/>
      <c r="BR236" s="30"/>
      <c r="BS236" s="30"/>
      <c r="BT236" s="30"/>
      <c r="BU236" s="30"/>
      <c r="BV236" s="34"/>
      <c r="BW236" s="34"/>
      <c r="BX236" s="34"/>
      <c r="BY236" s="34"/>
      <c r="BZ236" s="34"/>
      <c r="CA236" s="34"/>
    </row>
    <row r="237" spans="1:79" x14ac:dyDescent="0.25">
      <c r="A237" t="s">
        <v>727</v>
      </c>
      <c r="B237" s="8" t="s">
        <v>630</v>
      </c>
      <c r="C237" s="8" t="s">
        <v>512</v>
      </c>
      <c r="D237" s="6">
        <f t="shared" si="216"/>
        <v>42</v>
      </c>
      <c r="E237" s="1"/>
      <c r="Y237" s="12">
        <v>14</v>
      </c>
      <c r="AE237" s="4"/>
      <c r="AF237" s="4"/>
      <c r="AK237" s="30">
        <f t="shared" si="247"/>
        <v>0</v>
      </c>
      <c r="AL237" s="30">
        <f t="shared" si="247"/>
        <v>0</v>
      </c>
      <c r="AM237" s="30">
        <v>0</v>
      </c>
      <c r="AN237" s="30">
        <f t="shared" si="248"/>
        <v>0</v>
      </c>
      <c r="AO237" s="30">
        <f t="shared" si="248"/>
        <v>0</v>
      </c>
      <c r="AP237" s="30">
        <f t="shared" si="248"/>
        <v>0</v>
      </c>
      <c r="AQ237" s="30">
        <f t="shared" si="248"/>
        <v>0</v>
      </c>
      <c r="AR237" s="30">
        <f t="shared" si="248"/>
        <v>0</v>
      </c>
      <c r="AS237" s="30">
        <v>0</v>
      </c>
      <c r="AT237" s="30">
        <f t="shared" si="249"/>
        <v>0</v>
      </c>
      <c r="AU237" s="30">
        <f t="shared" si="249"/>
        <v>0</v>
      </c>
      <c r="AV237" s="30">
        <f t="shared" si="249"/>
        <v>0</v>
      </c>
      <c r="AW237" s="30">
        <f t="shared" si="249"/>
        <v>0</v>
      </c>
      <c r="AX237" s="30">
        <f t="shared" si="249"/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f t="shared" si="250"/>
        <v>0</v>
      </c>
      <c r="BD237" s="30">
        <f t="shared" si="250"/>
        <v>42</v>
      </c>
      <c r="BE237" s="30">
        <v>0</v>
      </c>
      <c r="BF237" s="30">
        <v>0</v>
      </c>
      <c r="BG237" s="30">
        <f t="shared" si="251"/>
        <v>0</v>
      </c>
      <c r="BH237" s="30">
        <f t="shared" si="251"/>
        <v>0</v>
      </c>
      <c r="BI237" s="30">
        <f t="shared" si="251"/>
        <v>0</v>
      </c>
      <c r="BJ237" s="30">
        <f t="shared" si="251"/>
        <v>0</v>
      </c>
      <c r="BK237" s="30">
        <v>0</v>
      </c>
      <c r="BL237" s="30">
        <f>IF(BL$7="A1",4*AG237+200,IF(BL$7="A2",3*AG237,IF(BL$7="B",3*AG237,4*AG237)))</f>
        <v>0</v>
      </c>
      <c r="BM237" s="30">
        <v>0</v>
      </c>
      <c r="BN237" s="30">
        <f>IF(BN$7="A1",4*AI237+200,IF(BN$7="A2",3*AI237,IF(BN$7="B",3*AI237,4*AI237)))</f>
        <v>0</v>
      </c>
      <c r="BO237" s="37"/>
      <c r="BP237" s="37"/>
      <c r="BQ237" s="37"/>
      <c r="BR237" s="30"/>
      <c r="BS237" s="30"/>
      <c r="BT237" s="30"/>
      <c r="BU237" s="30"/>
      <c r="BV237" s="34"/>
      <c r="BW237" s="34"/>
      <c r="BX237" s="34"/>
      <c r="BY237" s="34"/>
      <c r="BZ237" s="34"/>
      <c r="CA237" s="34"/>
    </row>
    <row r="238" spans="1:79" x14ac:dyDescent="0.25">
      <c r="A238" t="s">
        <v>728</v>
      </c>
      <c r="B238" s="8" t="s">
        <v>633</v>
      </c>
      <c r="C238" s="8" t="s">
        <v>393</v>
      </c>
      <c r="D238" s="6">
        <f t="shared" si="216"/>
        <v>42</v>
      </c>
      <c r="E238" s="1"/>
      <c r="Y238" s="12">
        <v>10</v>
      </c>
      <c r="AB238" s="4">
        <v>4</v>
      </c>
      <c r="AE238" s="4"/>
      <c r="AF238" s="4"/>
      <c r="AK238" s="30">
        <f t="shared" si="247"/>
        <v>0</v>
      </c>
      <c r="AL238" s="30">
        <f t="shared" si="247"/>
        <v>0</v>
      </c>
      <c r="AM238" s="30">
        <v>0</v>
      </c>
      <c r="AN238" s="30">
        <f t="shared" si="248"/>
        <v>0</v>
      </c>
      <c r="AO238" s="30">
        <f t="shared" si="248"/>
        <v>0</v>
      </c>
      <c r="AP238" s="30">
        <f t="shared" si="248"/>
        <v>0</v>
      </c>
      <c r="AQ238" s="30">
        <f t="shared" si="248"/>
        <v>0</v>
      </c>
      <c r="AR238" s="30">
        <f t="shared" si="248"/>
        <v>0</v>
      </c>
      <c r="AS238" s="30">
        <v>0</v>
      </c>
      <c r="AT238" s="30">
        <f t="shared" si="249"/>
        <v>0</v>
      </c>
      <c r="AU238" s="30">
        <f t="shared" si="249"/>
        <v>0</v>
      </c>
      <c r="AV238" s="30">
        <f t="shared" si="249"/>
        <v>0</v>
      </c>
      <c r="AW238" s="30">
        <f t="shared" si="249"/>
        <v>0</v>
      </c>
      <c r="AX238" s="30">
        <f t="shared" si="249"/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f t="shared" si="250"/>
        <v>0</v>
      </c>
      <c r="BD238" s="30">
        <f t="shared" si="250"/>
        <v>30</v>
      </c>
      <c r="BE238" s="30">
        <v>0</v>
      </c>
      <c r="BF238" s="30">
        <v>0</v>
      </c>
      <c r="BG238" s="30">
        <f t="shared" si="251"/>
        <v>12</v>
      </c>
      <c r="BH238" s="30">
        <f t="shared" si="251"/>
        <v>0</v>
      </c>
      <c r="BI238" s="30">
        <f t="shared" si="251"/>
        <v>0</v>
      </c>
      <c r="BJ238" s="30">
        <f t="shared" si="251"/>
        <v>0</v>
      </c>
      <c r="BK238" s="30">
        <v>0</v>
      </c>
      <c r="BL238" s="30">
        <f>IF(BL$7="A1",4*AG238+200,IF(BL$7="A2",3*AG238,IF(BL$7="B",3*AG238,4*AG238)))</f>
        <v>0</v>
      </c>
      <c r="BM238" s="30">
        <v>0</v>
      </c>
      <c r="BN238" s="30">
        <f>IF(BN$7="A1",4*AI238+200,IF(BN$7="A2",3*AI238,IF(BN$7="B",3*AI238,4*AI238)))</f>
        <v>0</v>
      </c>
      <c r="BO238" s="37"/>
      <c r="BP238" s="37"/>
      <c r="BQ238" s="37"/>
      <c r="BR238" s="30"/>
      <c r="BS238" s="30"/>
      <c r="BT238" s="30"/>
      <c r="BU238" s="30"/>
      <c r="BV238" s="34"/>
      <c r="BW238" s="34"/>
      <c r="BX238" s="34"/>
      <c r="BY238" s="34"/>
      <c r="BZ238" s="34"/>
      <c r="CA238" s="34"/>
    </row>
    <row r="239" spans="1:79" x14ac:dyDescent="0.25">
      <c r="A239" t="s">
        <v>729</v>
      </c>
      <c r="B239" s="8" t="s">
        <v>69</v>
      </c>
      <c r="C239" s="8" t="s">
        <v>90</v>
      </c>
      <c r="D239" s="6">
        <f t="shared" si="216"/>
        <v>42</v>
      </c>
      <c r="AE239" s="1">
        <v>14</v>
      </c>
      <c r="AF239" s="1"/>
      <c r="AK239" s="30">
        <f t="shared" si="247"/>
        <v>0</v>
      </c>
      <c r="AL239" s="30">
        <f t="shared" si="247"/>
        <v>0</v>
      </c>
      <c r="AM239" s="30">
        <v>0</v>
      </c>
      <c r="AN239" s="30">
        <f t="shared" si="248"/>
        <v>0</v>
      </c>
      <c r="AO239" s="30">
        <f t="shared" si="248"/>
        <v>0</v>
      </c>
      <c r="AP239" s="30">
        <f t="shared" si="248"/>
        <v>0</v>
      </c>
      <c r="AQ239" s="30">
        <f t="shared" si="248"/>
        <v>0</v>
      </c>
      <c r="AR239" s="30">
        <f t="shared" si="248"/>
        <v>0</v>
      </c>
      <c r="AS239" s="30">
        <v>0</v>
      </c>
      <c r="AT239" s="30">
        <f t="shared" si="249"/>
        <v>0</v>
      </c>
      <c r="AU239" s="30">
        <f t="shared" si="249"/>
        <v>0</v>
      </c>
      <c r="AV239" s="30">
        <f t="shared" si="249"/>
        <v>0</v>
      </c>
      <c r="AW239" s="30">
        <f t="shared" si="249"/>
        <v>0</v>
      </c>
      <c r="AX239" s="30">
        <f t="shared" si="249"/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f t="shared" si="250"/>
        <v>0</v>
      </c>
      <c r="BD239" s="30">
        <f t="shared" si="250"/>
        <v>0</v>
      </c>
      <c r="BE239" s="30">
        <v>0</v>
      </c>
      <c r="BF239" s="30">
        <v>0</v>
      </c>
      <c r="BG239" s="30">
        <f t="shared" si="251"/>
        <v>0</v>
      </c>
      <c r="BH239" s="30">
        <f t="shared" si="251"/>
        <v>0</v>
      </c>
      <c r="BI239" s="30">
        <f t="shared" si="251"/>
        <v>0</v>
      </c>
      <c r="BJ239" s="30">
        <f t="shared" si="251"/>
        <v>42</v>
      </c>
      <c r="BK239" s="30">
        <v>0</v>
      </c>
      <c r="BL239" s="30">
        <f>IF(BL$7="A1",4*AG239+200,IF(BL$7="A2",3*AG239,IF(BL$7="B",3*AG239,4*AG239)))</f>
        <v>0</v>
      </c>
      <c r="BM239" s="30">
        <v>0</v>
      </c>
      <c r="BN239" s="30">
        <f>IF(BN$7="A1",4*AI239+200,IF(BN$7="A2",3*AI239,IF(BN$7="B",3*AI239,4*AI239)))</f>
        <v>0</v>
      </c>
      <c r="BO239" s="37"/>
      <c r="BP239" s="37"/>
      <c r="BQ239" s="37"/>
      <c r="BR239" s="30"/>
      <c r="BS239" s="30"/>
      <c r="BT239" s="30"/>
      <c r="BU239" s="30"/>
      <c r="BV239" s="34"/>
      <c r="BW239" s="34"/>
      <c r="BX239" s="34"/>
      <c r="BY239" s="34"/>
      <c r="BZ239" s="34"/>
      <c r="CA239" s="34"/>
    </row>
    <row r="240" spans="1:79" x14ac:dyDescent="0.25">
      <c r="A240" t="s">
        <v>730</v>
      </c>
      <c r="B240" t="s">
        <v>953</v>
      </c>
      <c r="C240" t="s">
        <v>954</v>
      </c>
      <c r="D240" s="6">
        <f t="shared" si="216"/>
        <v>42</v>
      </c>
      <c r="BO240" s="38"/>
      <c r="BP240" s="38"/>
      <c r="BQ240" s="38"/>
      <c r="BW240" s="34">
        <v>42</v>
      </c>
      <c r="BX240" s="34"/>
      <c r="BY240" s="34"/>
      <c r="BZ240" s="34"/>
      <c r="CA240" s="34"/>
    </row>
    <row r="241" spans="1:79" x14ac:dyDescent="0.25">
      <c r="A241" t="s">
        <v>731</v>
      </c>
      <c r="B241" s="8" t="s">
        <v>268</v>
      </c>
      <c r="C241" s="8" t="s">
        <v>280</v>
      </c>
      <c r="D241" s="6">
        <f t="shared" si="216"/>
        <v>40</v>
      </c>
      <c r="K241" s="1">
        <v>10</v>
      </c>
      <c r="AE241" s="4"/>
      <c r="AF241" s="4"/>
      <c r="AK241" s="30">
        <f t="shared" ref="AK241:AL243" si="252">IF(AK$7="A1",4*F241+200,IF(AK$7="A2",3*F241,IF(AK$7="B",3*F241,4*F241)))</f>
        <v>0</v>
      </c>
      <c r="AL241" s="30">
        <f t="shared" si="252"/>
        <v>0</v>
      </c>
      <c r="AM241" s="30">
        <v>0</v>
      </c>
      <c r="AN241" s="30">
        <f t="shared" ref="AN241:AR243" si="253">IF(AN$7="A1",4*I241+200,IF(AN$7="A2",3*I241,IF(AN$7="B",3*I241,4*I241)))</f>
        <v>0</v>
      </c>
      <c r="AO241" s="30">
        <f t="shared" si="253"/>
        <v>0</v>
      </c>
      <c r="AP241" s="30">
        <f t="shared" si="253"/>
        <v>40</v>
      </c>
      <c r="AQ241" s="30">
        <f t="shared" si="253"/>
        <v>0</v>
      </c>
      <c r="AR241" s="30">
        <f t="shared" si="253"/>
        <v>0</v>
      </c>
      <c r="AS241" s="30">
        <v>0</v>
      </c>
      <c r="AT241" s="30">
        <f t="shared" ref="AT241:AX243" si="254">IF(AT$7="A1",4*O241+200,IF(AT$7="A2",3*O241,IF(AT$7="B",3*O241,4*O241)))</f>
        <v>0</v>
      </c>
      <c r="AU241" s="30">
        <f t="shared" si="254"/>
        <v>0</v>
      </c>
      <c r="AV241" s="30">
        <f t="shared" si="254"/>
        <v>0</v>
      </c>
      <c r="AW241" s="30">
        <f t="shared" si="254"/>
        <v>0</v>
      </c>
      <c r="AX241" s="30">
        <f t="shared" si="254"/>
        <v>0</v>
      </c>
      <c r="AY241" s="30">
        <v>0</v>
      </c>
      <c r="AZ241" s="30">
        <v>0</v>
      </c>
      <c r="BA241" s="30">
        <v>0</v>
      </c>
      <c r="BB241" s="30">
        <v>0</v>
      </c>
      <c r="BC241" s="30">
        <f t="shared" ref="BC241:BD243" si="255">IF(BC$7="A1",4*X241+200,IF(BC$7="A2",3*X241,IF(BC$7="B",3*X241,4*X241)))</f>
        <v>0</v>
      </c>
      <c r="BD241" s="30">
        <f t="shared" si="255"/>
        <v>0</v>
      </c>
      <c r="BE241" s="30">
        <v>0</v>
      </c>
      <c r="BF241" s="30">
        <v>0</v>
      </c>
      <c r="BG241" s="30">
        <f t="shared" ref="BG241:BJ243" si="256">IF(BG$7="A1",4*AB241+200,IF(BG$7="A2",3*AB241,IF(BG$7="B",3*AB241,4*AB241)))</f>
        <v>0</v>
      </c>
      <c r="BH241" s="30">
        <f t="shared" si="256"/>
        <v>0</v>
      </c>
      <c r="BI241" s="30">
        <f t="shared" si="256"/>
        <v>0</v>
      </c>
      <c r="BJ241" s="30">
        <f t="shared" si="256"/>
        <v>0</v>
      </c>
      <c r="BK241" s="30">
        <v>0</v>
      </c>
      <c r="BL241" s="30">
        <f>IF(BL$7="A1",4*AG241+200,IF(BL$7="A2",3*AG241,IF(BL$7="B",3*AG241,4*AG241)))</f>
        <v>0</v>
      </c>
      <c r="BM241" s="30">
        <v>0</v>
      </c>
      <c r="BN241" s="30">
        <f>IF(BN$7="A1",4*AI241+200,IF(BN$7="A2",3*AI241,IF(BN$7="B",3*AI241,4*AI241)))</f>
        <v>0</v>
      </c>
      <c r="BO241" s="37"/>
      <c r="BP241" s="37"/>
      <c r="BQ241" s="37"/>
      <c r="BR241" s="30"/>
      <c r="BS241" s="30"/>
      <c r="BT241" s="30"/>
      <c r="BU241" s="30"/>
      <c r="BV241" s="34"/>
      <c r="BW241" s="34"/>
      <c r="BX241" s="34"/>
      <c r="BY241" s="34"/>
      <c r="BZ241" s="34"/>
      <c r="CA241" s="34"/>
    </row>
    <row r="242" spans="1:79" x14ac:dyDescent="0.25">
      <c r="A242" t="s">
        <v>749</v>
      </c>
      <c r="B242" s="8" t="s">
        <v>326</v>
      </c>
      <c r="C242" s="8" t="s">
        <v>306</v>
      </c>
      <c r="D242" s="6">
        <f t="shared" si="216"/>
        <v>40</v>
      </c>
      <c r="L242" s="1">
        <v>10</v>
      </c>
      <c r="AE242" s="4"/>
      <c r="AF242" s="4"/>
      <c r="AK242" s="30">
        <f t="shared" si="252"/>
        <v>0</v>
      </c>
      <c r="AL242" s="30">
        <f t="shared" si="252"/>
        <v>0</v>
      </c>
      <c r="AM242" s="30">
        <v>0</v>
      </c>
      <c r="AN242" s="30">
        <f t="shared" si="253"/>
        <v>0</v>
      </c>
      <c r="AO242" s="30">
        <f t="shared" si="253"/>
        <v>0</v>
      </c>
      <c r="AP242" s="30">
        <f t="shared" si="253"/>
        <v>0</v>
      </c>
      <c r="AQ242" s="30">
        <f t="shared" si="253"/>
        <v>40</v>
      </c>
      <c r="AR242" s="30">
        <f t="shared" si="253"/>
        <v>0</v>
      </c>
      <c r="AS242" s="30">
        <v>0</v>
      </c>
      <c r="AT242" s="30">
        <f t="shared" si="254"/>
        <v>0</v>
      </c>
      <c r="AU242" s="30">
        <f t="shared" si="254"/>
        <v>0</v>
      </c>
      <c r="AV242" s="30">
        <f t="shared" si="254"/>
        <v>0</v>
      </c>
      <c r="AW242" s="30">
        <f t="shared" si="254"/>
        <v>0</v>
      </c>
      <c r="AX242" s="30">
        <f t="shared" si="254"/>
        <v>0</v>
      </c>
      <c r="AY242" s="30">
        <v>0</v>
      </c>
      <c r="AZ242" s="30">
        <v>0</v>
      </c>
      <c r="BA242" s="30">
        <v>0</v>
      </c>
      <c r="BB242" s="30">
        <v>0</v>
      </c>
      <c r="BC242" s="30">
        <f t="shared" si="255"/>
        <v>0</v>
      </c>
      <c r="BD242" s="30">
        <f t="shared" si="255"/>
        <v>0</v>
      </c>
      <c r="BE242" s="30">
        <v>0</v>
      </c>
      <c r="BF242" s="30">
        <v>0</v>
      </c>
      <c r="BG242" s="30">
        <f t="shared" si="256"/>
        <v>0</v>
      </c>
      <c r="BH242" s="30">
        <f t="shared" si="256"/>
        <v>0</v>
      </c>
      <c r="BI242" s="30">
        <f t="shared" si="256"/>
        <v>0</v>
      </c>
      <c r="BJ242" s="30">
        <f t="shared" si="256"/>
        <v>0</v>
      </c>
      <c r="BK242" s="30">
        <v>0</v>
      </c>
      <c r="BL242" s="30">
        <f>IF(BL$7="A1",4*AG242+200,IF(BL$7="A2",3*AG242,IF(BL$7="B",3*AG242,4*AG242)))</f>
        <v>0</v>
      </c>
      <c r="BM242" s="30">
        <v>0</v>
      </c>
      <c r="BN242" s="30">
        <f>IF(BN$7="A1",4*AI242+200,IF(BN$7="A2",3*AI242,IF(BN$7="B",3*AI242,4*AI242)))</f>
        <v>0</v>
      </c>
      <c r="BO242" s="37"/>
      <c r="BP242" s="37"/>
      <c r="BQ242" s="37"/>
      <c r="BR242" s="30"/>
      <c r="BS242" s="30"/>
      <c r="BT242" s="30"/>
      <c r="BU242" s="30"/>
      <c r="BV242" s="34"/>
      <c r="BW242" s="34"/>
      <c r="BX242" s="34"/>
      <c r="BY242" s="34"/>
      <c r="BZ242" s="34"/>
      <c r="CA242" s="34"/>
    </row>
    <row r="243" spans="1:79" x14ac:dyDescent="0.25">
      <c r="A243" t="s">
        <v>750</v>
      </c>
      <c r="B243" s="8" t="s">
        <v>700</v>
      </c>
      <c r="C243" s="8" t="s">
        <v>278</v>
      </c>
      <c r="D243" s="6">
        <f t="shared" si="216"/>
        <v>40</v>
      </c>
      <c r="AD243" s="1">
        <v>10</v>
      </c>
      <c r="AE243" s="4"/>
      <c r="AF243" s="4"/>
      <c r="AK243" s="30">
        <f t="shared" si="252"/>
        <v>0</v>
      </c>
      <c r="AL243" s="30">
        <f t="shared" si="252"/>
        <v>0</v>
      </c>
      <c r="AM243" s="30">
        <v>0</v>
      </c>
      <c r="AN243" s="30">
        <f t="shared" si="253"/>
        <v>0</v>
      </c>
      <c r="AO243" s="30">
        <f t="shared" si="253"/>
        <v>0</v>
      </c>
      <c r="AP243" s="30">
        <f t="shared" si="253"/>
        <v>0</v>
      </c>
      <c r="AQ243" s="30">
        <f t="shared" si="253"/>
        <v>0</v>
      </c>
      <c r="AR243" s="30">
        <f t="shared" si="253"/>
        <v>0</v>
      </c>
      <c r="AS243" s="30">
        <v>0</v>
      </c>
      <c r="AT243" s="30">
        <f t="shared" si="254"/>
        <v>0</v>
      </c>
      <c r="AU243" s="30">
        <f t="shared" si="254"/>
        <v>0</v>
      </c>
      <c r="AV243" s="30">
        <f t="shared" si="254"/>
        <v>0</v>
      </c>
      <c r="AW243" s="30">
        <f t="shared" si="254"/>
        <v>0</v>
      </c>
      <c r="AX243" s="30">
        <f t="shared" si="254"/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f t="shared" si="255"/>
        <v>0</v>
      </c>
      <c r="BD243" s="30">
        <f t="shared" si="255"/>
        <v>0</v>
      </c>
      <c r="BE243" s="30">
        <v>0</v>
      </c>
      <c r="BF243" s="30">
        <v>0</v>
      </c>
      <c r="BG243" s="30">
        <f t="shared" si="256"/>
        <v>0</v>
      </c>
      <c r="BH243" s="30">
        <f t="shared" si="256"/>
        <v>0</v>
      </c>
      <c r="BI243" s="30">
        <f t="shared" si="256"/>
        <v>40</v>
      </c>
      <c r="BJ243" s="30">
        <f t="shared" si="256"/>
        <v>0</v>
      </c>
      <c r="BK243" s="30">
        <v>0</v>
      </c>
      <c r="BL243" s="30">
        <f>IF(BL$7="A1",4*AG243+200,IF(BL$7="A2",3*AG243,IF(BL$7="B",3*AG243,4*AG243)))</f>
        <v>0</v>
      </c>
      <c r="BM243" s="30">
        <v>0</v>
      </c>
      <c r="BN243" s="30">
        <f>IF(BN$7="A1",4*AI243+200,IF(BN$7="A2",3*AI243,IF(BN$7="B",3*AI243,4*AI243)))</f>
        <v>0</v>
      </c>
      <c r="BO243" s="37"/>
      <c r="BP243" s="37"/>
      <c r="BQ243" s="37"/>
      <c r="BR243" s="30"/>
      <c r="BS243" s="30"/>
      <c r="BT243" s="30"/>
      <c r="BU243" s="30"/>
      <c r="BV243" s="34"/>
      <c r="BW243" s="34"/>
      <c r="BX243" s="34"/>
      <c r="BY243" s="34"/>
      <c r="BZ243" s="34"/>
      <c r="CA243" s="34"/>
    </row>
    <row r="244" spans="1:79" x14ac:dyDescent="0.25">
      <c r="A244" t="s">
        <v>751</v>
      </c>
      <c r="B244" t="s">
        <v>1006</v>
      </c>
      <c r="C244" t="s">
        <v>1007</v>
      </c>
      <c r="D244" s="6">
        <f t="shared" si="216"/>
        <v>40</v>
      </c>
      <c r="BZ244" s="34">
        <v>40</v>
      </c>
      <c r="CA244" s="34"/>
    </row>
    <row r="245" spans="1:79" x14ac:dyDescent="0.25">
      <c r="A245" t="s">
        <v>752</v>
      </c>
      <c r="B245" s="8" t="s">
        <v>530</v>
      </c>
      <c r="C245" s="8" t="s">
        <v>531</v>
      </c>
      <c r="D245" s="6">
        <f t="shared" si="216"/>
        <v>36</v>
      </c>
      <c r="R245" s="4">
        <v>12</v>
      </c>
      <c r="AE245" s="4"/>
      <c r="AF245" s="4"/>
      <c r="AK245" s="30">
        <f t="shared" ref="AK245:AL251" si="257">IF(AK$7="A1",4*F245+200,IF(AK$7="A2",3*F245,IF(AK$7="B",3*F245,4*F245)))</f>
        <v>0</v>
      </c>
      <c r="AL245" s="30">
        <f t="shared" si="257"/>
        <v>0</v>
      </c>
      <c r="AM245" s="30">
        <v>0</v>
      </c>
      <c r="AN245" s="30">
        <f t="shared" ref="AN245:AR251" si="258">IF(AN$7="A1",4*I245+200,IF(AN$7="A2",3*I245,IF(AN$7="B",3*I245,4*I245)))</f>
        <v>0</v>
      </c>
      <c r="AO245" s="30">
        <f t="shared" si="258"/>
        <v>0</v>
      </c>
      <c r="AP245" s="30">
        <f t="shared" si="258"/>
        <v>0</v>
      </c>
      <c r="AQ245" s="30">
        <f t="shared" si="258"/>
        <v>0</v>
      </c>
      <c r="AR245" s="30">
        <f t="shared" si="258"/>
        <v>0</v>
      </c>
      <c r="AS245" s="30">
        <v>0</v>
      </c>
      <c r="AT245" s="30">
        <f t="shared" ref="AT245:AX251" si="259">IF(AT$7="A1",4*O245+200,IF(AT$7="A2",3*O245,IF(AT$7="B",3*O245,4*O245)))</f>
        <v>0</v>
      </c>
      <c r="AU245" s="30">
        <f t="shared" si="259"/>
        <v>0</v>
      </c>
      <c r="AV245" s="30">
        <f t="shared" si="259"/>
        <v>0</v>
      </c>
      <c r="AW245" s="30">
        <f t="shared" si="259"/>
        <v>36</v>
      </c>
      <c r="AX245" s="30">
        <f t="shared" si="259"/>
        <v>0</v>
      </c>
      <c r="AY245" s="30">
        <v>0</v>
      </c>
      <c r="AZ245" s="30">
        <v>0</v>
      </c>
      <c r="BA245" s="30">
        <v>0</v>
      </c>
      <c r="BB245" s="30">
        <v>0</v>
      </c>
      <c r="BC245" s="30">
        <f t="shared" ref="BC245:BD251" si="260">IF(BC$7="A1",4*X245+200,IF(BC$7="A2",3*X245,IF(BC$7="B",3*X245,4*X245)))</f>
        <v>0</v>
      </c>
      <c r="BD245" s="30">
        <f t="shared" si="260"/>
        <v>0</v>
      </c>
      <c r="BE245" s="30">
        <v>0</v>
      </c>
      <c r="BF245" s="30">
        <v>0</v>
      </c>
      <c r="BG245" s="30">
        <f t="shared" ref="BG245:BJ251" si="261">IF(BG$7="A1",4*AB245+200,IF(BG$7="A2",3*AB245,IF(BG$7="B",3*AB245,4*AB245)))</f>
        <v>0</v>
      </c>
      <c r="BH245" s="30">
        <f t="shared" si="261"/>
        <v>0</v>
      </c>
      <c r="BI245" s="30">
        <f t="shared" si="261"/>
        <v>0</v>
      </c>
      <c r="BJ245" s="30">
        <f t="shared" si="261"/>
        <v>0</v>
      </c>
      <c r="BK245" s="30">
        <v>0</v>
      </c>
      <c r="BL245" s="30">
        <f t="shared" ref="BL245:BL251" si="262">IF(BL$7="A1",4*AG245+200,IF(BL$7="A2",3*AG245,IF(BL$7="B",3*AG245,4*AG245)))</f>
        <v>0</v>
      </c>
      <c r="BM245" s="30">
        <v>0</v>
      </c>
      <c r="BN245" s="30">
        <f t="shared" ref="BN245:BN251" si="263">IF(BN$7="A1",4*AI245+200,IF(BN$7="A2",3*AI245,IF(BN$7="B",3*AI245,4*AI245)))</f>
        <v>0</v>
      </c>
      <c r="BO245" s="37"/>
      <c r="BP245" s="37"/>
      <c r="BQ245" s="37"/>
      <c r="BR245" s="30"/>
      <c r="BS245" s="30"/>
      <c r="BT245" s="30"/>
      <c r="BU245" s="30"/>
      <c r="BV245" s="34"/>
      <c r="BW245" s="34"/>
      <c r="BX245" s="34"/>
      <c r="BY245" s="34"/>
      <c r="BZ245" s="34"/>
      <c r="CA245" s="34"/>
    </row>
    <row r="246" spans="1:79" x14ac:dyDescent="0.25">
      <c r="A246" t="s">
        <v>753</v>
      </c>
      <c r="B246" s="8" t="s">
        <v>631</v>
      </c>
      <c r="C246" s="8" t="s">
        <v>632</v>
      </c>
      <c r="D246" s="6">
        <f t="shared" si="216"/>
        <v>36</v>
      </c>
      <c r="E246" s="1"/>
      <c r="Y246" s="12">
        <v>12</v>
      </c>
      <c r="AE246" s="4"/>
      <c r="AF246" s="4"/>
      <c r="AK246" s="30">
        <f t="shared" si="257"/>
        <v>0</v>
      </c>
      <c r="AL246" s="30">
        <f t="shared" si="257"/>
        <v>0</v>
      </c>
      <c r="AM246" s="30">
        <v>0</v>
      </c>
      <c r="AN246" s="30">
        <f t="shared" si="258"/>
        <v>0</v>
      </c>
      <c r="AO246" s="30">
        <f t="shared" si="258"/>
        <v>0</v>
      </c>
      <c r="AP246" s="30">
        <f t="shared" si="258"/>
        <v>0</v>
      </c>
      <c r="AQ246" s="30">
        <f t="shared" si="258"/>
        <v>0</v>
      </c>
      <c r="AR246" s="30">
        <f t="shared" si="258"/>
        <v>0</v>
      </c>
      <c r="AS246" s="30">
        <v>0</v>
      </c>
      <c r="AT246" s="30">
        <f t="shared" si="259"/>
        <v>0</v>
      </c>
      <c r="AU246" s="30">
        <f t="shared" si="259"/>
        <v>0</v>
      </c>
      <c r="AV246" s="30">
        <f t="shared" si="259"/>
        <v>0</v>
      </c>
      <c r="AW246" s="30">
        <f t="shared" si="259"/>
        <v>0</v>
      </c>
      <c r="AX246" s="30">
        <f t="shared" si="259"/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f t="shared" si="260"/>
        <v>0</v>
      </c>
      <c r="BD246" s="30">
        <f t="shared" si="260"/>
        <v>36</v>
      </c>
      <c r="BE246" s="30">
        <v>0</v>
      </c>
      <c r="BF246" s="30">
        <v>0</v>
      </c>
      <c r="BG246" s="30">
        <f t="shared" si="261"/>
        <v>0</v>
      </c>
      <c r="BH246" s="30">
        <f t="shared" si="261"/>
        <v>0</v>
      </c>
      <c r="BI246" s="30">
        <f t="shared" si="261"/>
        <v>0</v>
      </c>
      <c r="BJ246" s="30">
        <f t="shared" si="261"/>
        <v>0</v>
      </c>
      <c r="BK246" s="30">
        <v>0</v>
      </c>
      <c r="BL246" s="30">
        <f t="shared" si="262"/>
        <v>0</v>
      </c>
      <c r="BM246" s="30">
        <v>0</v>
      </c>
      <c r="BN246" s="30">
        <f t="shared" si="263"/>
        <v>0</v>
      </c>
      <c r="BO246" s="37"/>
      <c r="BP246" s="37"/>
      <c r="BQ246" s="37"/>
      <c r="BR246" s="30"/>
      <c r="BS246" s="30"/>
      <c r="BT246" s="30"/>
      <c r="BU246" s="30"/>
      <c r="BV246" s="34"/>
      <c r="BW246" s="34"/>
      <c r="BX246" s="34"/>
      <c r="BY246" s="34"/>
      <c r="BZ246" s="34"/>
      <c r="CA246" s="34"/>
    </row>
    <row r="247" spans="1:79" x14ac:dyDescent="0.25">
      <c r="A247" t="s">
        <v>754</v>
      </c>
      <c r="B247" s="8" t="s">
        <v>666</v>
      </c>
      <c r="C247" s="8" t="s">
        <v>667</v>
      </c>
      <c r="D247" s="6">
        <f t="shared" si="216"/>
        <v>36</v>
      </c>
      <c r="AB247" s="4">
        <v>12</v>
      </c>
      <c r="AE247" s="4"/>
      <c r="AF247" s="4"/>
      <c r="AK247" s="30">
        <f t="shared" si="257"/>
        <v>0</v>
      </c>
      <c r="AL247" s="30">
        <f t="shared" si="257"/>
        <v>0</v>
      </c>
      <c r="AM247" s="30">
        <v>0</v>
      </c>
      <c r="AN247" s="30">
        <f t="shared" si="258"/>
        <v>0</v>
      </c>
      <c r="AO247" s="30">
        <f t="shared" si="258"/>
        <v>0</v>
      </c>
      <c r="AP247" s="30">
        <f t="shared" si="258"/>
        <v>0</v>
      </c>
      <c r="AQ247" s="30">
        <f t="shared" si="258"/>
        <v>0</v>
      </c>
      <c r="AR247" s="30">
        <f t="shared" si="258"/>
        <v>0</v>
      </c>
      <c r="AS247" s="30">
        <v>0</v>
      </c>
      <c r="AT247" s="30">
        <f t="shared" si="259"/>
        <v>0</v>
      </c>
      <c r="AU247" s="30">
        <f t="shared" si="259"/>
        <v>0</v>
      </c>
      <c r="AV247" s="30">
        <f t="shared" si="259"/>
        <v>0</v>
      </c>
      <c r="AW247" s="30">
        <f t="shared" si="259"/>
        <v>0</v>
      </c>
      <c r="AX247" s="30">
        <f t="shared" si="259"/>
        <v>0</v>
      </c>
      <c r="AY247" s="30">
        <v>0</v>
      </c>
      <c r="AZ247" s="30">
        <v>0</v>
      </c>
      <c r="BA247" s="30">
        <v>0</v>
      </c>
      <c r="BB247" s="30">
        <v>0</v>
      </c>
      <c r="BC247" s="30">
        <f t="shared" si="260"/>
        <v>0</v>
      </c>
      <c r="BD247" s="30">
        <f t="shared" si="260"/>
        <v>0</v>
      </c>
      <c r="BE247" s="30">
        <v>0</v>
      </c>
      <c r="BF247" s="30">
        <v>0</v>
      </c>
      <c r="BG247" s="30">
        <f t="shared" si="261"/>
        <v>36</v>
      </c>
      <c r="BH247" s="30">
        <f t="shared" si="261"/>
        <v>0</v>
      </c>
      <c r="BI247" s="30">
        <f t="shared" si="261"/>
        <v>0</v>
      </c>
      <c r="BJ247" s="30">
        <f t="shared" si="261"/>
        <v>0</v>
      </c>
      <c r="BK247" s="30">
        <v>0</v>
      </c>
      <c r="BL247" s="30">
        <f t="shared" si="262"/>
        <v>0</v>
      </c>
      <c r="BM247" s="30">
        <v>0</v>
      </c>
      <c r="BN247" s="30">
        <f t="shared" si="263"/>
        <v>0</v>
      </c>
      <c r="BO247" s="37"/>
      <c r="BP247" s="37"/>
      <c r="BQ247" s="37"/>
      <c r="BR247" s="30"/>
      <c r="BS247" s="30"/>
      <c r="BT247" s="30"/>
      <c r="BU247" s="30"/>
      <c r="BV247" s="34"/>
      <c r="BW247" s="34"/>
      <c r="BX247" s="34"/>
      <c r="BY247" s="34"/>
      <c r="BZ247" s="34"/>
      <c r="CA247" s="34"/>
    </row>
    <row r="248" spans="1:79" x14ac:dyDescent="0.25">
      <c r="A248" t="s">
        <v>755</v>
      </c>
      <c r="B248" t="s">
        <v>848</v>
      </c>
      <c r="C248" t="s">
        <v>275</v>
      </c>
      <c r="D248" s="6">
        <f t="shared" si="216"/>
        <v>36</v>
      </c>
      <c r="AI248" s="4">
        <v>12</v>
      </c>
      <c r="AK248" s="30">
        <f t="shared" si="257"/>
        <v>0</v>
      </c>
      <c r="AL248" s="30">
        <f t="shared" si="257"/>
        <v>0</v>
      </c>
      <c r="AM248" s="30">
        <v>0</v>
      </c>
      <c r="AN248" s="30">
        <f t="shared" si="258"/>
        <v>0</v>
      </c>
      <c r="AO248" s="30">
        <f t="shared" si="258"/>
        <v>0</v>
      </c>
      <c r="AP248" s="30">
        <f t="shared" si="258"/>
        <v>0</v>
      </c>
      <c r="AQ248" s="30">
        <f t="shared" si="258"/>
        <v>0</v>
      </c>
      <c r="AR248" s="30">
        <f t="shared" si="258"/>
        <v>0</v>
      </c>
      <c r="AS248" s="30">
        <v>0</v>
      </c>
      <c r="AT248" s="30">
        <f t="shared" si="259"/>
        <v>0</v>
      </c>
      <c r="AU248" s="30">
        <f t="shared" si="259"/>
        <v>0</v>
      </c>
      <c r="AV248" s="30">
        <f t="shared" si="259"/>
        <v>0</v>
      </c>
      <c r="AW248" s="30">
        <f t="shared" si="259"/>
        <v>0</v>
      </c>
      <c r="AX248" s="30">
        <f t="shared" si="259"/>
        <v>0</v>
      </c>
      <c r="AY248" s="30">
        <v>0</v>
      </c>
      <c r="AZ248" s="30">
        <v>0</v>
      </c>
      <c r="BA248" s="30">
        <v>0</v>
      </c>
      <c r="BB248" s="30">
        <v>0</v>
      </c>
      <c r="BC248" s="30">
        <f t="shared" si="260"/>
        <v>0</v>
      </c>
      <c r="BD248" s="30">
        <f t="shared" si="260"/>
        <v>0</v>
      </c>
      <c r="BE248" s="30">
        <v>0</v>
      </c>
      <c r="BF248" s="30">
        <v>0</v>
      </c>
      <c r="BG248" s="30">
        <f t="shared" si="261"/>
        <v>0</v>
      </c>
      <c r="BH248" s="30">
        <f t="shared" si="261"/>
        <v>0</v>
      </c>
      <c r="BI248" s="30">
        <f t="shared" si="261"/>
        <v>0</v>
      </c>
      <c r="BJ248" s="30">
        <f t="shared" si="261"/>
        <v>0</v>
      </c>
      <c r="BK248" s="30">
        <v>0</v>
      </c>
      <c r="BL248" s="30">
        <f t="shared" si="262"/>
        <v>0</v>
      </c>
      <c r="BM248" s="30">
        <v>0</v>
      </c>
      <c r="BN248" s="30">
        <f t="shared" si="263"/>
        <v>36</v>
      </c>
      <c r="BO248" s="37"/>
      <c r="BP248" s="37"/>
      <c r="BQ248" s="37"/>
      <c r="BR248" s="30"/>
      <c r="BS248" s="30"/>
      <c r="BT248" s="30"/>
      <c r="BU248" s="30"/>
      <c r="BV248" s="34"/>
      <c r="BW248" s="34"/>
      <c r="BX248" s="34"/>
      <c r="BY248" s="34"/>
      <c r="BZ248" s="34"/>
      <c r="CA248" s="34"/>
    </row>
    <row r="249" spans="1:79" x14ac:dyDescent="0.25">
      <c r="A249" t="s">
        <v>756</v>
      </c>
      <c r="B249" s="8" t="s">
        <v>269</v>
      </c>
      <c r="C249" s="8" t="s">
        <v>92</v>
      </c>
      <c r="D249" s="6">
        <f t="shared" si="216"/>
        <v>36</v>
      </c>
      <c r="K249" s="1">
        <v>9</v>
      </c>
      <c r="AE249" s="4"/>
      <c r="AF249" s="4"/>
      <c r="AK249" s="30">
        <f t="shared" si="257"/>
        <v>0</v>
      </c>
      <c r="AL249" s="30">
        <f t="shared" si="257"/>
        <v>0</v>
      </c>
      <c r="AM249" s="30">
        <v>0</v>
      </c>
      <c r="AN249" s="30">
        <f t="shared" si="258"/>
        <v>0</v>
      </c>
      <c r="AO249" s="30">
        <f t="shared" si="258"/>
        <v>0</v>
      </c>
      <c r="AP249" s="30">
        <f t="shared" si="258"/>
        <v>36</v>
      </c>
      <c r="AQ249" s="30">
        <f t="shared" si="258"/>
        <v>0</v>
      </c>
      <c r="AR249" s="30">
        <f t="shared" si="258"/>
        <v>0</v>
      </c>
      <c r="AS249" s="30">
        <v>0</v>
      </c>
      <c r="AT249" s="30">
        <f t="shared" si="259"/>
        <v>0</v>
      </c>
      <c r="AU249" s="30">
        <f t="shared" si="259"/>
        <v>0</v>
      </c>
      <c r="AV249" s="30">
        <f t="shared" si="259"/>
        <v>0</v>
      </c>
      <c r="AW249" s="30">
        <f t="shared" si="259"/>
        <v>0</v>
      </c>
      <c r="AX249" s="30">
        <f t="shared" si="259"/>
        <v>0</v>
      </c>
      <c r="AY249" s="30">
        <v>0</v>
      </c>
      <c r="AZ249" s="30">
        <v>0</v>
      </c>
      <c r="BA249" s="30">
        <v>0</v>
      </c>
      <c r="BB249" s="30">
        <v>0</v>
      </c>
      <c r="BC249" s="30">
        <f t="shared" si="260"/>
        <v>0</v>
      </c>
      <c r="BD249" s="30">
        <f t="shared" si="260"/>
        <v>0</v>
      </c>
      <c r="BE249" s="30">
        <v>0</v>
      </c>
      <c r="BF249" s="30">
        <v>0</v>
      </c>
      <c r="BG249" s="30">
        <f t="shared" si="261"/>
        <v>0</v>
      </c>
      <c r="BH249" s="30">
        <f t="shared" si="261"/>
        <v>0</v>
      </c>
      <c r="BI249" s="30">
        <f t="shared" si="261"/>
        <v>0</v>
      </c>
      <c r="BJ249" s="30">
        <f t="shared" si="261"/>
        <v>0</v>
      </c>
      <c r="BK249" s="30">
        <v>0</v>
      </c>
      <c r="BL249" s="30">
        <f t="shared" si="262"/>
        <v>0</v>
      </c>
      <c r="BM249" s="30">
        <v>0</v>
      </c>
      <c r="BN249" s="30">
        <f t="shared" si="263"/>
        <v>0</v>
      </c>
      <c r="BO249" s="37"/>
      <c r="BP249" s="37"/>
      <c r="BQ249" s="37"/>
      <c r="BR249" s="30"/>
      <c r="BS249" s="30"/>
      <c r="BT249" s="30"/>
      <c r="BU249" s="30"/>
      <c r="BV249" s="34"/>
      <c r="BW249" s="34"/>
      <c r="BX249" s="34"/>
      <c r="BY249" s="34"/>
      <c r="BZ249" s="34"/>
      <c r="CA249" s="34"/>
    </row>
    <row r="250" spans="1:79" x14ac:dyDescent="0.25">
      <c r="A250" t="s">
        <v>757</v>
      </c>
      <c r="B250" s="8" t="s">
        <v>414</v>
      </c>
      <c r="C250" s="8" t="s">
        <v>393</v>
      </c>
      <c r="D250" s="6">
        <f t="shared" si="216"/>
        <v>36</v>
      </c>
      <c r="P250" s="4">
        <v>9</v>
      </c>
      <c r="AE250" s="4"/>
      <c r="AF250" s="4"/>
      <c r="AK250" s="30">
        <f t="shared" si="257"/>
        <v>0</v>
      </c>
      <c r="AL250" s="30">
        <f t="shared" si="257"/>
        <v>0</v>
      </c>
      <c r="AM250" s="30">
        <v>0</v>
      </c>
      <c r="AN250" s="30">
        <f t="shared" si="258"/>
        <v>0</v>
      </c>
      <c r="AO250" s="30">
        <f t="shared" si="258"/>
        <v>0</v>
      </c>
      <c r="AP250" s="30">
        <f t="shared" si="258"/>
        <v>0</v>
      </c>
      <c r="AQ250" s="30">
        <f t="shared" si="258"/>
        <v>0</v>
      </c>
      <c r="AR250" s="30">
        <f t="shared" si="258"/>
        <v>0</v>
      </c>
      <c r="AS250" s="30">
        <v>0</v>
      </c>
      <c r="AT250" s="30">
        <f t="shared" si="259"/>
        <v>0</v>
      </c>
      <c r="AU250" s="30">
        <f t="shared" si="259"/>
        <v>36</v>
      </c>
      <c r="AV250" s="30">
        <f t="shared" si="259"/>
        <v>0</v>
      </c>
      <c r="AW250" s="30">
        <f t="shared" si="259"/>
        <v>0</v>
      </c>
      <c r="AX250" s="30">
        <f t="shared" si="259"/>
        <v>0</v>
      </c>
      <c r="AY250" s="30">
        <v>0</v>
      </c>
      <c r="AZ250" s="30">
        <v>0</v>
      </c>
      <c r="BA250" s="30">
        <v>0</v>
      </c>
      <c r="BB250" s="30">
        <v>0</v>
      </c>
      <c r="BC250" s="30">
        <f t="shared" si="260"/>
        <v>0</v>
      </c>
      <c r="BD250" s="30">
        <f t="shared" si="260"/>
        <v>0</v>
      </c>
      <c r="BE250" s="30">
        <v>0</v>
      </c>
      <c r="BF250" s="30">
        <v>0</v>
      </c>
      <c r="BG250" s="30">
        <f t="shared" si="261"/>
        <v>0</v>
      </c>
      <c r="BH250" s="30">
        <f t="shared" si="261"/>
        <v>0</v>
      </c>
      <c r="BI250" s="30">
        <f t="shared" si="261"/>
        <v>0</v>
      </c>
      <c r="BJ250" s="30">
        <f t="shared" si="261"/>
        <v>0</v>
      </c>
      <c r="BK250" s="30">
        <v>0</v>
      </c>
      <c r="BL250" s="30">
        <f t="shared" si="262"/>
        <v>0</v>
      </c>
      <c r="BM250" s="30">
        <v>0</v>
      </c>
      <c r="BN250" s="30">
        <f t="shared" si="263"/>
        <v>0</v>
      </c>
      <c r="BO250" s="37"/>
      <c r="BP250" s="37"/>
      <c r="BQ250" s="37"/>
      <c r="BR250" s="30"/>
      <c r="BS250" s="30"/>
      <c r="BT250" s="30"/>
      <c r="BU250" s="30"/>
      <c r="BV250" s="34"/>
      <c r="BW250" s="34"/>
      <c r="BX250" s="34"/>
      <c r="BY250" s="34"/>
      <c r="BZ250" s="34"/>
      <c r="CA250" s="34"/>
    </row>
    <row r="251" spans="1:79" x14ac:dyDescent="0.25">
      <c r="A251" t="s">
        <v>758</v>
      </c>
      <c r="B251" s="8" t="s">
        <v>701</v>
      </c>
      <c r="C251" s="8" t="s">
        <v>396</v>
      </c>
      <c r="D251" s="6">
        <f t="shared" si="216"/>
        <v>36</v>
      </c>
      <c r="AD251" s="1">
        <v>9</v>
      </c>
      <c r="AE251" s="4"/>
      <c r="AF251" s="4"/>
      <c r="AK251" s="30">
        <f t="shared" si="257"/>
        <v>0</v>
      </c>
      <c r="AL251" s="30">
        <f t="shared" si="257"/>
        <v>0</v>
      </c>
      <c r="AM251" s="30">
        <v>0</v>
      </c>
      <c r="AN251" s="30">
        <f t="shared" si="258"/>
        <v>0</v>
      </c>
      <c r="AO251" s="30">
        <f t="shared" si="258"/>
        <v>0</v>
      </c>
      <c r="AP251" s="30">
        <f t="shared" si="258"/>
        <v>0</v>
      </c>
      <c r="AQ251" s="30">
        <f t="shared" si="258"/>
        <v>0</v>
      </c>
      <c r="AR251" s="30">
        <f t="shared" si="258"/>
        <v>0</v>
      </c>
      <c r="AS251" s="30">
        <v>0</v>
      </c>
      <c r="AT251" s="30">
        <f t="shared" si="259"/>
        <v>0</v>
      </c>
      <c r="AU251" s="30">
        <f t="shared" si="259"/>
        <v>0</v>
      </c>
      <c r="AV251" s="30">
        <f t="shared" si="259"/>
        <v>0</v>
      </c>
      <c r="AW251" s="30">
        <f t="shared" si="259"/>
        <v>0</v>
      </c>
      <c r="AX251" s="30">
        <f t="shared" si="259"/>
        <v>0</v>
      </c>
      <c r="AY251" s="30">
        <v>0</v>
      </c>
      <c r="AZ251" s="30">
        <v>0</v>
      </c>
      <c r="BA251" s="30">
        <v>0</v>
      </c>
      <c r="BB251" s="30">
        <v>0</v>
      </c>
      <c r="BC251" s="30">
        <f t="shared" si="260"/>
        <v>0</v>
      </c>
      <c r="BD251" s="30">
        <f t="shared" si="260"/>
        <v>0</v>
      </c>
      <c r="BE251" s="30">
        <v>0</v>
      </c>
      <c r="BF251" s="30">
        <v>0</v>
      </c>
      <c r="BG251" s="30">
        <f t="shared" si="261"/>
        <v>0</v>
      </c>
      <c r="BH251" s="30">
        <f t="shared" si="261"/>
        <v>0</v>
      </c>
      <c r="BI251" s="30">
        <f t="shared" si="261"/>
        <v>36</v>
      </c>
      <c r="BJ251" s="30">
        <f t="shared" si="261"/>
        <v>0</v>
      </c>
      <c r="BK251" s="30">
        <v>0</v>
      </c>
      <c r="BL251" s="30">
        <f t="shared" si="262"/>
        <v>0</v>
      </c>
      <c r="BM251" s="30">
        <v>0</v>
      </c>
      <c r="BN251" s="30">
        <f t="shared" si="263"/>
        <v>0</v>
      </c>
      <c r="BO251" s="37"/>
      <c r="BP251" s="37"/>
      <c r="BQ251" s="37"/>
      <c r="BR251" s="30"/>
      <c r="BS251" s="30"/>
      <c r="BT251" s="30"/>
      <c r="BU251" s="30"/>
      <c r="BV251" s="34"/>
      <c r="BW251" s="34"/>
      <c r="BX251" s="34"/>
      <c r="BY251" s="34"/>
      <c r="BZ251" s="34"/>
      <c r="CA251" s="34"/>
    </row>
    <row r="252" spans="1:79" x14ac:dyDescent="0.25">
      <c r="A252" t="s">
        <v>759</v>
      </c>
      <c r="B252" t="s">
        <v>933</v>
      </c>
      <c r="C252" t="s">
        <v>586</v>
      </c>
      <c r="D252" s="6">
        <f t="shared" si="216"/>
        <v>36</v>
      </c>
      <c r="BO252" s="38"/>
      <c r="BP252" s="38"/>
      <c r="BQ252" s="38"/>
      <c r="BV252" s="34">
        <v>36</v>
      </c>
      <c r="BW252" s="34"/>
      <c r="BX252" s="34"/>
      <c r="BY252" s="34"/>
      <c r="BZ252" s="34"/>
      <c r="CA252" s="34"/>
    </row>
    <row r="253" spans="1:79" x14ac:dyDescent="0.25">
      <c r="A253" t="s">
        <v>760</v>
      </c>
      <c r="B253" t="s">
        <v>955</v>
      </c>
      <c r="C253" t="s">
        <v>37</v>
      </c>
      <c r="D253" s="6">
        <f t="shared" si="216"/>
        <v>36</v>
      </c>
      <c r="BO253" s="38"/>
      <c r="BP253" s="38"/>
      <c r="BQ253" s="38"/>
      <c r="BW253" s="34">
        <v>36</v>
      </c>
      <c r="BX253" s="34"/>
      <c r="BY253" s="34"/>
      <c r="BZ253" s="34"/>
      <c r="CA253" s="34"/>
    </row>
    <row r="254" spans="1:79" x14ac:dyDescent="0.25">
      <c r="A254" t="s">
        <v>761</v>
      </c>
      <c r="B254" t="s">
        <v>1008</v>
      </c>
      <c r="C254" t="s">
        <v>998</v>
      </c>
      <c r="D254" s="6">
        <f t="shared" si="216"/>
        <v>36</v>
      </c>
      <c r="BZ254" s="34">
        <v>36</v>
      </c>
      <c r="CA254" s="34"/>
    </row>
    <row r="255" spans="1:79" x14ac:dyDescent="0.25">
      <c r="A255" t="s">
        <v>762</v>
      </c>
      <c r="B255" s="8" t="s">
        <v>328</v>
      </c>
      <c r="C255" s="8" t="s">
        <v>46</v>
      </c>
      <c r="D255" s="6">
        <f t="shared" si="216"/>
        <v>32</v>
      </c>
      <c r="L255" s="1">
        <v>8</v>
      </c>
      <c r="AE255" s="4"/>
      <c r="AF255" s="4"/>
      <c r="AK255" s="30">
        <f t="shared" ref="AK255:AL257" si="264">IF(AK$7="A1",4*F255+200,IF(AK$7="A2",3*F255,IF(AK$7="B",3*F255,4*F255)))</f>
        <v>0</v>
      </c>
      <c r="AL255" s="30">
        <f t="shared" si="264"/>
        <v>0</v>
      </c>
      <c r="AM255" s="30">
        <v>0</v>
      </c>
      <c r="AN255" s="30">
        <f t="shared" ref="AN255:AR257" si="265">IF(AN$7="A1",4*I255+200,IF(AN$7="A2",3*I255,IF(AN$7="B",3*I255,4*I255)))</f>
        <v>0</v>
      </c>
      <c r="AO255" s="30">
        <f t="shared" si="265"/>
        <v>0</v>
      </c>
      <c r="AP255" s="30">
        <f t="shared" si="265"/>
        <v>0</v>
      </c>
      <c r="AQ255" s="30">
        <f t="shared" si="265"/>
        <v>32</v>
      </c>
      <c r="AR255" s="30">
        <f t="shared" si="265"/>
        <v>0</v>
      </c>
      <c r="AS255" s="30">
        <v>0</v>
      </c>
      <c r="AT255" s="30">
        <f t="shared" ref="AT255:AX257" si="266">IF(AT$7="A1",4*O255+200,IF(AT$7="A2",3*O255,IF(AT$7="B",3*O255,4*O255)))</f>
        <v>0</v>
      </c>
      <c r="AU255" s="30">
        <f t="shared" si="266"/>
        <v>0</v>
      </c>
      <c r="AV255" s="30">
        <f t="shared" si="266"/>
        <v>0</v>
      </c>
      <c r="AW255" s="30">
        <f t="shared" si="266"/>
        <v>0</v>
      </c>
      <c r="AX255" s="30">
        <f t="shared" si="266"/>
        <v>0</v>
      </c>
      <c r="AY255" s="30">
        <v>0</v>
      </c>
      <c r="AZ255" s="30">
        <v>0</v>
      </c>
      <c r="BA255" s="30">
        <v>0</v>
      </c>
      <c r="BB255" s="30">
        <v>0</v>
      </c>
      <c r="BC255" s="30">
        <f t="shared" ref="BC255:BD257" si="267">IF(BC$7="A1",4*X255+200,IF(BC$7="A2",3*X255,IF(BC$7="B",3*X255,4*X255)))</f>
        <v>0</v>
      </c>
      <c r="BD255" s="30">
        <f t="shared" si="267"/>
        <v>0</v>
      </c>
      <c r="BE255" s="30">
        <v>0</v>
      </c>
      <c r="BF255" s="30">
        <v>0</v>
      </c>
      <c r="BG255" s="30">
        <f t="shared" ref="BG255:BJ257" si="268">IF(BG$7="A1",4*AB255+200,IF(BG$7="A2",3*AB255,IF(BG$7="B",3*AB255,4*AB255)))</f>
        <v>0</v>
      </c>
      <c r="BH255" s="30">
        <f t="shared" si="268"/>
        <v>0</v>
      </c>
      <c r="BI255" s="30">
        <f t="shared" si="268"/>
        <v>0</v>
      </c>
      <c r="BJ255" s="30">
        <f t="shared" si="268"/>
        <v>0</v>
      </c>
      <c r="BK255" s="30">
        <v>0</v>
      </c>
      <c r="BL255" s="30">
        <f>IF(BL$7="A1",4*AG255+200,IF(BL$7="A2",3*AG255,IF(BL$7="B",3*AG255,4*AG255)))</f>
        <v>0</v>
      </c>
      <c r="BM255" s="30">
        <v>0</v>
      </c>
      <c r="BN255" s="30">
        <f>IF(BN$7="A1",4*AI255+200,IF(BN$7="A2",3*AI255,IF(BN$7="B",3*AI255,4*AI255)))</f>
        <v>0</v>
      </c>
      <c r="BO255" s="37"/>
      <c r="BP255" s="37"/>
      <c r="BQ255" s="37"/>
      <c r="BR255" s="30"/>
      <c r="BS255" s="30"/>
      <c r="BT255" s="30"/>
      <c r="BU255" s="30"/>
      <c r="BV255" s="34"/>
      <c r="BW255" s="34"/>
      <c r="BX255" s="34"/>
      <c r="BY255" s="34"/>
      <c r="BZ255" s="34"/>
      <c r="CA255" s="34"/>
    </row>
    <row r="256" spans="1:79" x14ac:dyDescent="0.25">
      <c r="A256" t="s">
        <v>763</v>
      </c>
      <c r="B256" s="8" t="s">
        <v>415</v>
      </c>
      <c r="C256" s="8" t="s">
        <v>47</v>
      </c>
      <c r="D256" s="6">
        <f t="shared" si="216"/>
        <v>32</v>
      </c>
      <c r="P256" s="4">
        <v>8</v>
      </c>
      <c r="AE256" s="4"/>
      <c r="AF256" s="4"/>
      <c r="AK256" s="30">
        <f t="shared" si="264"/>
        <v>0</v>
      </c>
      <c r="AL256" s="30">
        <f t="shared" si="264"/>
        <v>0</v>
      </c>
      <c r="AM256" s="30">
        <v>0</v>
      </c>
      <c r="AN256" s="30">
        <f t="shared" si="265"/>
        <v>0</v>
      </c>
      <c r="AO256" s="30">
        <f t="shared" si="265"/>
        <v>0</v>
      </c>
      <c r="AP256" s="30">
        <f t="shared" si="265"/>
        <v>0</v>
      </c>
      <c r="AQ256" s="30">
        <f t="shared" si="265"/>
        <v>0</v>
      </c>
      <c r="AR256" s="30">
        <f t="shared" si="265"/>
        <v>0</v>
      </c>
      <c r="AS256" s="30">
        <v>0</v>
      </c>
      <c r="AT256" s="30">
        <f t="shared" si="266"/>
        <v>0</v>
      </c>
      <c r="AU256" s="30">
        <f t="shared" si="266"/>
        <v>32</v>
      </c>
      <c r="AV256" s="30">
        <f t="shared" si="266"/>
        <v>0</v>
      </c>
      <c r="AW256" s="30">
        <f t="shared" si="266"/>
        <v>0</v>
      </c>
      <c r="AX256" s="30">
        <f t="shared" si="266"/>
        <v>0</v>
      </c>
      <c r="AY256" s="30">
        <v>0</v>
      </c>
      <c r="AZ256" s="30">
        <v>0</v>
      </c>
      <c r="BA256" s="30">
        <v>0</v>
      </c>
      <c r="BB256" s="30">
        <v>0</v>
      </c>
      <c r="BC256" s="30">
        <f t="shared" si="267"/>
        <v>0</v>
      </c>
      <c r="BD256" s="30">
        <f t="shared" si="267"/>
        <v>0</v>
      </c>
      <c r="BE256" s="30">
        <v>0</v>
      </c>
      <c r="BF256" s="30">
        <v>0</v>
      </c>
      <c r="BG256" s="30">
        <f t="shared" si="268"/>
        <v>0</v>
      </c>
      <c r="BH256" s="30">
        <f t="shared" si="268"/>
        <v>0</v>
      </c>
      <c r="BI256" s="30">
        <f t="shared" si="268"/>
        <v>0</v>
      </c>
      <c r="BJ256" s="30">
        <f t="shared" si="268"/>
        <v>0</v>
      </c>
      <c r="BK256" s="30">
        <v>0</v>
      </c>
      <c r="BL256" s="30">
        <f>IF(BL$7="A1",4*AG256+200,IF(BL$7="A2",3*AG256,IF(BL$7="B",3*AG256,4*AG256)))</f>
        <v>0</v>
      </c>
      <c r="BM256" s="30">
        <v>0</v>
      </c>
      <c r="BN256" s="30">
        <f>IF(BN$7="A1",4*AI256+200,IF(BN$7="A2",3*AI256,IF(BN$7="B",3*AI256,4*AI256)))</f>
        <v>0</v>
      </c>
      <c r="BO256" s="37"/>
      <c r="BP256" s="37"/>
      <c r="BQ256" s="37"/>
      <c r="BR256" s="30"/>
      <c r="BS256" s="30"/>
      <c r="BT256" s="30"/>
      <c r="BU256" s="30"/>
      <c r="BV256" s="34"/>
      <c r="BW256" s="34"/>
      <c r="BX256" s="34"/>
      <c r="BY256" s="34"/>
      <c r="BZ256" s="34"/>
      <c r="CA256" s="34"/>
    </row>
    <row r="257" spans="1:79" x14ac:dyDescent="0.25">
      <c r="A257" t="s">
        <v>768</v>
      </c>
      <c r="B257" s="8" t="s">
        <v>702</v>
      </c>
      <c r="C257" s="8" t="s">
        <v>51</v>
      </c>
      <c r="D257" s="6">
        <f t="shared" si="216"/>
        <v>32</v>
      </c>
      <c r="AD257" s="1">
        <v>8</v>
      </c>
      <c r="AE257" s="4"/>
      <c r="AF257" s="4"/>
      <c r="AK257" s="30">
        <f t="shared" si="264"/>
        <v>0</v>
      </c>
      <c r="AL257" s="30">
        <f t="shared" si="264"/>
        <v>0</v>
      </c>
      <c r="AM257" s="30">
        <v>0</v>
      </c>
      <c r="AN257" s="30">
        <f t="shared" si="265"/>
        <v>0</v>
      </c>
      <c r="AO257" s="30">
        <f t="shared" si="265"/>
        <v>0</v>
      </c>
      <c r="AP257" s="30">
        <f t="shared" si="265"/>
        <v>0</v>
      </c>
      <c r="AQ257" s="30">
        <f t="shared" si="265"/>
        <v>0</v>
      </c>
      <c r="AR257" s="30">
        <f t="shared" si="265"/>
        <v>0</v>
      </c>
      <c r="AS257" s="30">
        <v>0</v>
      </c>
      <c r="AT257" s="30">
        <f t="shared" si="266"/>
        <v>0</v>
      </c>
      <c r="AU257" s="30">
        <f t="shared" si="266"/>
        <v>0</v>
      </c>
      <c r="AV257" s="30">
        <f t="shared" si="266"/>
        <v>0</v>
      </c>
      <c r="AW257" s="30">
        <f t="shared" si="266"/>
        <v>0</v>
      </c>
      <c r="AX257" s="30">
        <f t="shared" si="266"/>
        <v>0</v>
      </c>
      <c r="AY257" s="30">
        <v>0</v>
      </c>
      <c r="AZ257" s="30">
        <v>0</v>
      </c>
      <c r="BA257" s="30">
        <v>0</v>
      </c>
      <c r="BB257" s="30">
        <v>0</v>
      </c>
      <c r="BC257" s="30">
        <f t="shared" si="267"/>
        <v>0</v>
      </c>
      <c r="BD257" s="30">
        <f t="shared" si="267"/>
        <v>0</v>
      </c>
      <c r="BE257" s="30">
        <v>0</v>
      </c>
      <c r="BF257" s="30">
        <v>0</v>
      </c>
      <c r="BG257" s="30">
        <f t="shared" si="268"/>
        <v>0</v>
      </c>
      <c r="BH257" s="30">
        <f t="shared" si="268"/>
        <v>0</v>
      </c>
      <c r="BI257" s="30">
        <f t="shared" si="268"/>
        <v>32</v>
      </c>
      <c r="BJ257" s="30">
        <f t="shared" si="268"/>
        <v>0</v>
      </c>
      <c r="BK257" s="30">
        <v>0</v>
      </c>
      <c r="BL257" s="30">
        <f>IF(BL$7="A1",4*AG257+200,IF(BL$7="A2",3*AG257,IF(BL$7="B",3*AG257,4*AG257)))</f>
        <v>0</v>
      </c>
      <c r="BM257" s="30">
        <v>0</v>
      </c>
      <c r="BN257" s="30">
        <f>IF(BN$7="A1",4*AI257+200,IF(BN$7="A2",3*AI257,IF(BN$7="B",3*AI257,4*AI257)))</f>
        <v>0</v>
      </c>
      <c r="BO257" s="37"/>
      <c r="BP257" s="37"/>
      <c r="BQ257" s="37"/>
      <c r="BR257" s="30"/>
      <c r="BS257" s="30"/>
      <c r="BT257" s="30"/>
      <c r="BU257" s="30"/>
      <c r="BV257" s="34"/>
      <c r="BW257" s="34"/>
      <c r="BX257" s="34"/>
      <c r="BY257" s="34"/>
      <c r="BZ257" s="34"/>
      <c r="CA257" s="34"/>
    </row>
    <row r="258" spans="1:79" x14ac:dyDescent="0.25">
      <c r="A258" t="s">
        <v>769</v>
      </c>
      <c r="B258" s="10" t="s">
        <v>965</v>
      </c>
      <c r="C258" s="10" t="s">
        <v>202</v>
      </c>
      <c r="D258" s="6">
        <f t="shared" si="216"/>
        <v>32</v>
      </c>
      <c r="BA258" s="30">
        <v>32</v>
      </c>
      <c r="BO258" s="38"/>
      <c r="BP258" s="38"/>
      <c r="BQ258" s="38"/>
      <c r="BX258" s="34"/>
      <c r="BY258" s="34"/>
      <c r="BZ258" s="34"/>
      <c r="CA258" s="34"/>
    </row>
    <row r="259" spans="1:79" x14ac:dyDescent="0.25">
      <c r="A259" t="s">
        <v>770</v>
      </c>
      <c r="B259" t="s">
        <v>1009</v>
      </c>
      <c r="C259" t="s">
        <v>51</v>
      </c>
      <c r="D259" s="6">
        <f t="shared" si="216"/>
        <v>32</v>
      </c>
      <c r="BZ259" s="34">
        <v>32</v>
      </c>
      <c r="CA259" s="34"/>
    </row>
    <row r="260" spans="1:79" x14ac:dyDescent="0.25">
      <c r="A260" t="s">
        <v>771</v>
      </c>
      <c r="B260" s="8" t="s">
        <v>668</v>
      </c>
      <c r="C260" s="8" t="s">
        <v>47</v>
      </c>
      <c r="D260" s="6">
        <f t="shared" si="216"/>
        <v>30</v>
      </c>
      <c r="AB260" s="4">
        <v>10</v>
      </c>
      <c r="AE260" s="4"/>
      <c r="AF260" s="4"/>
      <c r="AK260" s="30">
        <f t="shared" ref="AK260:AL263" si="269">IF(AK$7="A1",4*F260+200,IF(AK$7="A2",3*F260,IF(AK$7="B",3*F260,4*F260)))</f>
        <v>0</v>
      </c>
      <c r="AL260" s="30">
        <f t="shared" si="269"/>
        <v>0</v>
      </c>
      <c r="AM260" s="30">
        <v>0</v>
      </c>
      <c r="AN260" s="30">
        <f t="shared" ref="AN260:AR263" si="270">IF(AN$7="A1",4*I260+200,IF(AN$7="A2",3*I260,IF(AN$7="B",3*I260,4*I260)))</f>
        <v>0</v>
      </c>
      <c r="AO260" s="30">
        <f t="shared" si="270"/>
        <v>0</v>
      </c>
      <c r="AP260" s="30">
        <f t="shared" si="270"/>
        <v>0</v>
      </c>
      <c r="AQ260" s="30">
        <f t="shared" si="270"/>
        <v>0</v>
      </c>
      <c r="AR260" s="30">
        <f t="shared" si="270"/>
        <v>0</v>
      </c>
      <c r="AS260" s="30">
        <v>0</v>
      </c>
      <c r="AT260" s="30">
        <f t="shared" ref="AT260:AX263" si="271">IF(AT$7="A1",4*O260+200,IF(AT$7="A2",3*O260,IF(AT$7="B",3*O260,4*O260)))</f>
        <v>0</v>
      </c>
      <c r="AU260" s="30">
        <f t="shared" si="271"/>
        <v>0</v>
      </c>
      <c r="AV260" s="30">
        <f t="shared" si="271"/>
        <v>0</v>
      </c>
      <c r="AW260" s="30">
        <f t="shared" si="271"/>
        <v>0</v>
      </c>
      <c r="AX260" s="30">
        <f t="shared" si="271"/>
        <v>0</v>
      </c>
      <c r="AY260" s="30">
        <v>0</v>
      </c>
      <c r="AZ260" s="30">
        <v>0</v>
      </c>
      <c r="BA260" s="30">
        <v>0</v>
      </c>
      <c r="BB260" s="30">
        <v>0</v>
      </c>
      <c r="BC260" s="30">
        <f t="shared" ref="BC260:BD263" si="272">IF(BC$7="A1",4*X260+200,IF(BC$7="A2",3*X260,IF(BC$7="B",3*X260,4*X260)))</f>
        <v>0</v>
      </c>
      <c r="BD260" s="30">
        <f t="shared" si="272"/>
        <v>0</v>
      </c>
      <c r="BE260" s="30">
        <v>0</v>
      </c>
      <c r="BF260" s="30">
        <v>0</v>
      </c>
      <c r="BG260" s="30">
        <f t="shared" ref="BG260:BJ263" si="273">IF(BG$7="A1",4*AB260+200,IF(BG$7="A2",3*AB260,IF(BG$7="B",3*AB260,4*AB260)))</f>
        <v>30</v>
      </c>
      <c r="BH260" s="30">
        <f t="shared" si="273"/>
        <v>0</v>
      </c>
      <c r="BI260" s="30">
        <f t="shared" si="273"/>
        <v>0</v>
      </c>
      <c r="BJ260" s="30">
        <f t="shared" si="273"/>
        <v>0</v>
      </c>
      <c r="BK260" s="30">
        <v>0</v>
      </c>
      <c r="BL260" s="30">
        <f>IF(BL$7="A1",4*AG260+200,IF(BL$7="A2",3*AG260,IF(BL$7="B",3*AG260,4*AG260)))</f>
        <v>0</v>
      </c>
      <c r="BM260" s="30">
        <v>0</v>
      </c>
      <c r="BN260" s="30">
        <f>IF(BN$7="A1",4*AI260+200,IF(BN$7="A2",3*AI260,IF(BN$7="B",3*AI260,4*AI260)))</f>
        <v>0</v>
      </c>
      <c r="BO260" s="37"/>
      <c r="BP260" s="37"/>
      <c r="BQ260" s="37"/>
      <c r="BR260" s="30"/>
      <c r="BS260" s="30"/>
      <c r="BT260" s="30"/>
      <c r="BU260" s="30"/>
      <c r="BV260" s="34"/>
      <c r="BW260" s="34"/>
      <c r="BX260" s="34"/>
      <c r="BY260" s="34"/>
      <c r="BZ260" s="34"/>
      <c r="CA260" s="34"/>
    </row>
    <row r="261" spans="1:79" x14ac:dyDescent="0.25">
      <c r="A261" t="s">
        <v>850</v>
      </c>
      <c r="B261" s="8" t="s">
        <v>744</v>
      </c>
      <c r="C261" s="8" t="s">
        <v>456</v>
      </c>
      <c r="D261" s="6">
        <f t="shared" si="216"/>
        <v>30</v>
      </c>
      <c r="AE261" s="1">
        <v>10</v>
      </c>
      <c r="AF261" s="1"/>
      <c r="AK261" s="30">
        <f t="shared" si="269"/>
        <v>0</v>
      </c>
      <c r="AL261" s="30">
        <f t="shared" si="269"/>
        <v>0</v>
      </c>
      <c r="AM261" s="30">
        <v>0</v>
      </c>
      <c r="AN261" s="30">
        <f t="shared" si="270"/>
        <v>0</v>
      </c>
      <c r="AO261" s="30">
        <f t="shared" si="270"/>
        <v>0</v>
      </c>
      <c r="AP261" s="30">
        <f t="shared" si="270"/>
        <v>0</v>
      </c>
      <c r="AQ261" s="30">
        <f t="shared" si="270"/>
        <v>0</v>
      </c>
      <c r="AR261" s="30">
        <f t="shared" si="270"/>
        <v>0</v>
      </c>
      <c r="AS261" s="30">
        <v>0</v>
      </c>
      <c r="AT261" s="30">
        <f t="shared" si="271"/>
        <v>0</v>
      </c>
      <c r="AU261" s="30">
        <f t="shared" si="271"/>
        <v>0</v>
      </c>
      <c r="AV261" s="30">
        <f t="shared" si="271"/>
        <v>0</v>
      </c>
      <c r="AW261" s="30">
        <f t="shared" si="271"/>
        <v>0</v>
      </c>
      <c r="AX261" s="30">
        <f t="shared" si="271"/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f t="shared" si="272"/>
        <v>0</v>
      </c>
      <c r="BD261" s="30">
        <f t="shared" si="272"/>
        <v>0</v>
      </c>
      <c r="BE261" s="30">
        <v>0</v>
      </c>
      <c r="BF261" s="30">
        <v>0</v>
      </c>
      <c r="BG261" s="30">
        <f t="shared" si="273"/>
        <v>0</v>
      </c>
      <c r="BH261" s="30">
        <f t="shared" si="273"/>
        <v>0</v>
      </c>
      <c r="BI261" s="30">
        <f t="shared" si="273"/>
        <v>0</v>
      </c>
      <c r="BJ261" s="30">
        <f t="shared" si="273"/>
        <v>30</v>
      </c>
      <c r="BK261" s="30">
        <v>0</v>
      </c>
      <c r="BL261" s="30">
        <f>IF(BL$7="A1",4*AG261+200,IF(BL$7="A2",3*AG261,IF(BL$7="B",3*AG261,4*AG261)))</f>
        <v>0</v>
      </c>
      <c r="BM261" s="30">
        <v>0</v>
      </c>
      <c r="BN261" s="30">
        <f>IF(BN$7="A1",4*AI261+200,IF(BN$7="A2",3*AI261,IF(BN$7="B",3*AI261,4*AI261)))</f>
        <v>0</v>
      </c>
      <c r="BO261" s="37"/>
      <c r="BP261" s="37"/>
      <c r="BQ261" s="37"/>
      <c r="BR261" s="30"/>
      <c r="BS261" s="30"/>
      <c r="BT261" s="30"/>
      <c r="BU261" s="30"/>
      <c r="BV261" s="34"/>
      <c r="BW261" s="34"/>
      <c r="BX261" s="34"/>
      <c r="BY261" s="34"/>
      <c r="BZ261" s="34"/>
      <c r="CA261" s="34"/>
    </row>
    <row r="262" spans="1:79" x14ac:dyDescent="0.25">
      <c r="A262" t="s">
        <v>851</v>
      </c>
      <c r="B262" s="8" t="s">
        <v>329</v>
      </c>
      <c r="C262" s="8" t="s">
        <v>310</v>
      </c>
      <c r="D262" s="6">
        <f t="shared" si="216"/>
        <v>28</v>
      </c>
      <c r="L262" s="1">
        <v>7</v>
      </c>
      <c r="AE262" s="4"/>
      <c r="AF262" s="4"/>
      <c r="AK262" s="30">
        <f t="shared" si="269"/>
        <v>0</v>
      </c>
      <c r="AL262" s="30">
        <f t="shared" si="269"/>
        <v>0</v>
      </c>
      <c r="AM262" s="30">
        <v>0</v>
      </c>
      <c r="AN262" s="30">
        <f t="shared" si="270"/>
        <v>0</v>
      </c>
      <c r="AO262" s="30">
        <f t="shared" si="270"/>
        <v>0</v>
      </c>
      <c r="AP262" s="30">
        <f t="shared" si="270"/>
        <v>0</v>
      </c>
      <c r="AQ262" s="30">
        <f t="shared" si="270"/>
        <v>28</v>
      </c>
      <c r="AR262" s="30">
        <f t="shared" si="270"/>
        <v>0</v>
      </c>
      <c r="AS262" s="30">
        <v>0</v>
      </c>
      <c r="AT262" s="30">
        <f t="shared" si="271"/>
        <v>0</v>
      </c>
      <c r="AU262" s="30">
        <f t="shared" si="271"/>
        <v>0</v>
      </c>
      <c r="AV262" s="30">
        <f t="shared" si="271"/>
        <v>0</v>
      </c>
      <c r="AW262" s="30">
        <f t="shared" si="271"/>
        <v>0</v>
      </c>
      <c r="AX262" s="30">
        <f t="shared" si="271"/>
        <v>0</v>
      </c>
      <c r="AY262" s="30">
        <v>0</v>
      </c>
      <c r="AZ262" s="30">
        <v>0</v>
      </c>
      <c r="BA262" s="30">
        <v>0</v>
      </c>
      <c r="BB262" s="30">
        <v>0</v>
      </c>
      <c r="BC262" s="30">
        <f t="shared" si="272"/>
        <v>0</v>
      </c>
      <c r="BD262" s="30">
        <f t="shared" si="272"/>
        <v>0</v>
      </c>
      <c r="BE262" s="30">
        <v>0</v>
      </c>
      <c r="BF262" s="30">
        <v>0</v>
      </c>
      <c r="BG262" s="30">
        <f t="shared" si="273"/>
        <v>0</v>
      </c>
      <c r="BH262" s="30">
        <f t="shared" si="273"/>
        <v>0</v>
      </c>
      <c r="BI262" s="30">
        <f t="shared" si="273"/>
        <v>0</v>
      </c>
      <c r="BJ262" s="30">
        <f t="shared" si="273"/>
        <v>0</v>
      </c>
      <c r="BK262" s="30">
        <v>0</v>
      </c>
      <c r="BL262" s="30">
        <f>IF(BL$7="A1",4*AG262+200,IF(BL$7="A2",3*AG262,IF(BL$7="B",3*AG262,4*AG262)))</f>
        <v>0</v>
      </c>
      <c r="BM262" s="30">
        <v>0</v>
      </c>
      <c r="BN262" s="30">
        <f>IF(BN$7="A1",4*AI262+200,IF(BN$7="A2",3*AI262,IF(BN$7="B",3*AI262,4*AI262)))</f>
        <v>0</v>
      </c>
      <c r="BO262" s="37"/>
      <c r="BP262" s="37"/>
      <c r="BQ262" s="37"/>
      <c r="BR262" s="30"/>
      <c r="BS262" s="30"/>
      <c r="BT262" s="30"/>
      <c r="BU262" s="30"/>
      <c r="BV262" s="34"/>
      <c r="BW262" s="34"/>
      <c r="BX262" s="34"/>
      <c r="BY262" s="34"/>
      <c r="BZ262" s="34"/>
      <c r="CA262" s="34"/>
    </row>
    <row r="263" spans="1:79" x14ac:dyDescent="0.25">
      <c r="A263" t="s">
        <v>852</v>
      </c>
      <c r="B263" s="8" t="s">
        <v>417</v>
      </c>
      <c r="C263" s="8" t="s">
        <v>43</v>
      </c>
      <c r="D263" s="6">
        <f t="shared" si="216"/>
        <v>28</v>
      </c>
      <c r="P263" s="4">
        <v>7</v>
      </c>
      <c r="AE263" s="4"/>
      <c r="AF263" s="4"/>
      <c r="AK263" s="30">
        <f t="shared" si="269"/>
        <v>0</v>
      </c>
      <c r="AL263" s="30">
        <f t="shared" si="269"/>
        <v>0</v>
      </c>
      <c r="AM263" s="30">
        <v>0</v>
      </c>
      <c r="AN263" s="30">
        <f t="shared" si="270"/>
        <v>0</v>
      </c>
      <c r="AO263" s="30">
        <f t="shared" si="270"/>
        <v>0</v>
      </c>
      <c r="AP263" s="30">
        <f t="shared" si="270"/>
        <v>0</v>
      </c>
      <c r="AQ263" s="30">
        <f t="shared" si="270"/>
        <v>0</v>
      </c>
      <c r="AR263" s="30">
        <f t="shared" si="270"/>
        <v>0</v>
      </c>
      <c r="AS263" s="30">
        <v>0</v>
      </c>
      <c r="AT263" s="30">
        <f t="shared" si="271"/>
        <v>0</v>
      </c>
      <c r="AU263" s="30">
        <f t="shared" si="271"/>
        <v>28</v>
      </c>
      <c r="AV263" s="30">
        <f t="shared" si="271"/>
        <v>0</v>
      </c>
      <c r="AW263" s="30">
        <f t="shared" si="271"/>
        <v>0</v>
      </c>
      <c r="AX263" s="30">
        <f t="shared" si="271"/>
        <v>0</v>
      </c>
      <c r="AY263" s="30">
        <v>0</v>
      </c>
      <c r="AZ263" s="30">
        <v>0</v>
      </c>
      <c r="BA263" s="30">
        <v>0</v>
      </c>
      <c r="BB263" s="30">
        <v>0</v>
      </c>
      <c r="BC263" s="30">
        <f t="shared" si="272"/>
        <v>0</v>
      </c>
      <c r="BD263" s="30">
        <f t="shared" si="272"/>
        <v>0</v>
      </c>
      <c r="BE263" s="30">
        <v>0</v>
      </c>
      <c r="BF263" s="30">
        <v>0</v>
      </c>
      <c r="BG263" s="30">
        <f t="shared" si="273"/>
        <v>0</v>
      </c>
      <c r="BH263" s="30">
        <f t="shared" si="273"/>
        <v>0</v>
      </c>
      <c r="BI263" s="30">
        <f t="shared" si="273"/>
        <v>0</v>
      </c>
      <c r="BJ263" s="30">
        <f t="shared" si="273"/>
        <v>0</v>
      </c>
      <c r="BK263" s="30">
        <v>0</v>
      </c>
      <c r="BL263" s="30">
        <f>IF(BL$7="A1",4*AG263+200,IF(BL$7="A2",3*AG263,IF(BL$7="B",3*AG263,4*AG263)))</f>
        <v>0</v>
      </c>
      <c r="BM263" s="30">
        <v>0</v>
      </c>
      <c r="BN263" s="30">
        <f>IF(BN$7="A1",4*AI263+200,IF(BN$7="A2",3*AI263,IF(BN$7="B",3*AI263,4*AI263)))</f>
        <v>0</v>
      </c>
      <c r="BO263" s="37"/>
      <c r="BP263" s="37"/>
      <c r="BQ263" s="37"/>
      <c r="BR263" s="30"/>
      <c r="BS263" s="30"/>
      <c r="BT263" s="30"/>
      <c r="BU263" s="30"/>
      <c r="BV263" s="34"/>
      <c r="BW263" s="34"/>
      <c r="BX263" s="34"/>
      <c r="BY263" s="34"/>
      <c r="BZ263" s="34"/>
      <c r="CA263" s="34"/>
    </row>
    <row r="264" spans="1:79" x14ac:dyDescent="0.25">
      <c r="A264" t="s">
        <v>853</v>
      </c>
      <c r="B264" t="s">
        <v>934</v>
      </c>
      <c r="C264" t="s">
        <v>579</v>
      </c>
      <c r="D264" s="6">
        <f t="shared" si="216"/>
        <v>28</v>
      </c>
      <c r="BO264" s="38"/>
      <c r="BP264" s="38"/>
      <c r="BQ264" s="38"/>
      <c r="BV264" s="34">
        <v>28</v>
      </c>
      <c r="BW264" s="34"/>
      <c r="BX264" s="34"/>
      <c r="BY264" s="34"/>
      <c r="BZ264" s="34"/>
      <c r="CA264" s="34"/>
    </row>
    <row r="265" spans="1:79" x14ac:dyDescent="0.25">
      <c r="A265" t="s">
        <v>854</v>
      </c>
      <c r="B265" t="s">
        <v>68</v>
      </c>
      <c r="C265" t="s">
        <v>95</v>
      </c>
      <c r="D265" s="6">
        <f t="shared" ref="D265:D309" si="274">SUM(AK265:CJ265)</f>
        <v>28</v>
      </c>
      <c r="BZ265" s="34">
        <v>28</v>
      </c>
      <c r="CA265" s="34"/>
    </row>
    <row r="266" spans="1:79" x14ac:dyDescent="0.25">
      <c r="A266" t="s">
        <v>855</v>
      </c>
      <c r="B266" s="8" t="s">
        <v>35</v>
      </c>
      <c r="C266" s="8" t="s">
        <v>37</v>
      </c>
      <c r="D266" s="6">
        <f t="shared" si="274"/>
        <v>24</v>
      </c>
      <c r="G266" s="1">
        <v>8</v>
      </c>
      <c r="AE266" s="4"/>
      <c r="AF266" s="4"/>
      <c r="AK266" s="30">
        <f t="shared" ref="AK266:AL273" si="275">IF(AK$7="A1",4*F266+200,IF(AK$7="A2",3*F266,IF(AK$7="B",3*F266,4*F266)))</f>
        <v>0</v>
      </c>
      <c r="AL266" s="30">
        <f t="shared" si="275"/>
        <v>24</v>
      </c>
      <c r="AM266" s="30">
        <v>0</v>
      </c>
      <c r="AN266" s="30">
        <f t="shared" ref="AN266:AR273" si="276">IF(AN$7="A1",4*I266+200,IF(AN$7="A2",3*I266,IF(AN$7="B",3*I266,4*I266)))</f>
        <v>0</v>
      </c>
      <c r="AO266" s="30">
        <f t="shared" si="276"/>
        <v>0</v>
      </c>
      <c r="AP266" s="30">
        <f t="shared" si="276"/>
        <v>0</v>
      </c>
      <c r="AQ266" s="30">
        <f t="shared" si="276"/>
        <v>0</v>
      </c>
      <c r="AR266" s="30">
        <f t="shared" si="276"/>
        <v>0</v>
      </c>
      <c r="AS266" s="30">
        <v>0</v>
      </c>
      <c r="AT266" s="30">
        <f t="shared" ref="AT266:AX273" si="277">IF(AT$7="A1",4*O266+200,IF(AT$7="A2",3*O266,IF(AT$7="B",3*O266,4*O266)))</f>
        <v>0</v>
      </c>
      <c r="AU266" s="30">
        <f t="shared" si="277"/>
        <v>0</v>
      </c>
      <c r="AV266" s="30">
        <f t="shared" si="277"/>
        <v>0</v>
      </c>
      <c r="AW266" s="30">
        <f t="shared" si="277"/>
        <v>0</v>
      </c>
      <c r="AX266" s="30">
        <f t="shared" si="277"/>
        <v>0</v>
      </c>
      <c r="AY266" s="30">
        <v>0</v>
      </c>
      <c r="AZ266" s="30">
        <v>0</v>
      </c>
      <c r="BA266" s="30">
        <v>0</v>
      </c>
      <c r="BB266" s="30">
        <v>0</v>
      </c>
      <c r="BC266" s="30">
        <f t="shared" ref="BC266:BD273" si="278">IF(BC$7="A1",4*X266+200,IF(BC$7="A2",3*X266,IF(BC$7="B",3*X266,4*X266)))</f>
        <v>0</v>
      </c>
      <c r="BD266" s="30">
        <f t="shared" si="278"/>
        <v>0</v>
      </c>
      <c r="BE266" s="30">
        <v>0</v>
      </c>
      <c r="BF266" s="30">
        <v>0</v>
      </c>
      <c r="BG266" s="30">
        <f t="shared" ref="BG266:BJ273" si="279">IF(BG$7="A1",4*AB266+200,IF(BG$7="A2",3*AB266,IF(BG$7="B",3*AB266,4*AB266)))</f>
        <v>0</v>
      </c>
      <c r="BH266" s="30">
        <f t="shared" si="279"/>
        <v>0</v>
      </c>
      <c r="BI266" s="30">
        <f t="shared" si="279"/>
        <v>0</v>
      </c>
      <c r="BJ266" s="30">
        <f t="shared" si="279"/>
        <v>0</v>
      </c>
      <c r="BK266" s="30">
        <v>0</v>
      </c>
      <c r="BL266" s="30">
        <f t="shared" ref="BL266:BL273" si="280">IF(BL$7="A1",4*AG266+200,IF(BL$7="A2",3*AG266,IF(BL$7="B",3*AG266,4*AG266)))</f>
        <v>0</v>
      </c>
      <c r="BM266" s="30">
        <v>0</v>
      </c>
      <c r="BN266" s="30">
        <f t="shared" ref="BN266:BN273" si="281">IF(BN$7="A1",4*AI266+200,IF(BN$7="A2",3*AI266,IF(BN$7="B",3*AI266,4*AI266)))</f>
        <v>0</v>
      </c>
      <c r="BO266" s="37"/>
      <c r="BP266" s="37"/>
      <c r="BQ266" s="37"/>
      <c r="BR266" s="30"/>
      <c r="BS266" s="30"/>
      <c r="BT266" s="30"/>
      <c r="BU266" s="30"/>
      <c r="BV266" s="34"/>
      <c r="BW266" s="34"/>
      <c r="BX266" s="34"/>
      <c r="BY266" s="34"/>
      <c r="BZ266" s="34"/>
      <c r="CA266" s="34"/>
    </row>
    <row r="267" spans="1:79" x14ac:dyDescent="0.25">
      <c r="A267" t="s">
        <v>856</v>
      </c>
      <c r="B267" s="8" t="s">
        <v>230</v>
      </c>
      <c r="C267" s="8" t="s">
        <v>231</v>
      </c>
      <c r="D267" s="6">
        <f t="shared" si="274"/>
        <v>24</v>
      </c>
      <c r="J267" s="4">
        <v>8</v>
      </c>
      <c r="AE267" s="4"/>
      <c r="AF267" s="4"/>
      <c r="AK267" s="30">
        <f t="shared" si="275"/>
        <v>0</v>
      </c>
      <c r="AL267" s="30">
        <f t="shared" si="275"/>
        <v>0</v>
      </c>
      <c r="AM267" s="30">
        <v>0</v>
      </c>
      <c r="AN267" s="30">
        <f t="shared" si="276"/>
        <v>0</v>
      </c>
      <c r="AO267" s="30">
        <f t="shared" si="276"/>
        <v>24</v>
      </c>
      <c r="AP267" s="30">
        <f t="shared" si="276"/>
        <v>0</v>
      </c>
      <c r="AQ267" s="30">
        <f t="shared" si="276"/>
        <v>0</v>
      </c>
      <c r="AR267" s="30">
        <f t="shared" si="276"/>
        <v>0</v>
      </c>
      <c r="AS267" s="30">
        <v>0</v>
      </c>
      <c r="AT267" s="30">
        <f t="shared" si="277"/>
        <v>0</v>
      </c>
      <c r="AU267" s="30">
        <f t="shared" si="277"/>
        <v>0</v>
      </c>
      <c r="AV267" s="30">
        <f t="shared" si="277"/>
        <v>0</v>
      </c>
      <c r="AW267" s="30">
        <f t="shared" si="277"/>
        <v>0</v>
      </c>
      <c r="AX267" s="30">
        <f t="shared" si="277"/>
        <v>0</v>
      </c>
      <c r="AY267" s="30">
        <v>0</v>
      </c>
      <c r="AZ267" s="30">
        <v>0</v>
      </c>
      <c r="BA267" s="30">
        <v>0</v>
      </c>
      <c r="BB267" s="30">
        <v>0</v>
      </c>
      <c r="BC267" s="30">
        <f t="shared" si="278"/>
        <v>0</v>
      </c>
      <c r="BD267" s="30">
        <f t="shared" si="278"/>
        <v>0</v>
      </c>
      <c r="BE267" s="30">
        <v>0</v>
      </c>
      <c r="BF267" s="30">
        <v>0</v>
      </c>
      <c r="BG267" s="30">
        <f t="shared" si="279"/>
        <v>0</v>
      </c>
      <c r="BH267" s="30">
        <f t="shared" si="279"/>
        <v>0</v>
      </c>
      <c r="BI267" s="30">
        <f t="shared" si="279"/>
        <v>0</v>
      </c>
      <c r="BJ267" s="30">
        <f t="shared" si="279"/>
        <v>0</v>
      </c>
      <c r="BK267" s="30">
        <v>0</v>
      </c>
      <c r="BL267" s="30">
        <f t="shared" si="280"/>
        <v>0</v>
      </c>
      <c r="BM267" s="30">
        <v>0</v>
      </c>
      <c r="BN267" s="30">
        <f t="shared" si="281"/>
        <v>0</v>
      </c>
      <c r="BO267" s="37"/>
      <c r="BP267" s="37"/>
      <c r="BQ267" s="37"/>
      <c r="BR267" s="30"/>
      <c r="BS267" s="30"/>
      <c r="BT267" s="30"/>
      <c r="BU267" s="30"/>
      <c r="BV267" s="34"/>
      <c r="BW267" s="34"/>
      <c r="BX267" s="34"/>
      <c r="BY267" s="34"/>
      <c r="BZ267" s="34"/>
      <c r="CA267" s="34"/>
    </row>
    <row r="268" spans="1:79" x14ac:dyDescent="0.25">
      <c r="A268" t="s">
        <v>857</v>
      </c>
      <c r="B268" s="8" t="s">
        <v>532</v>
      </c>
      <c r="C268" s="8" t="s">
        <v>533</v>
      </c>
      <c r="D268" s="6">
        <f t="shared" si="274"/>
        <v>24</v>
      </c>
      <c r="R268" s="4">
        <v>8</v>
      </c>
      <c r="AE268" s="4"/>
      <c r="AF268" s="4"/>
      <c r="AK268" s="30">
        <f t="shared" si="275"/>
        <v>0</v>
      </c>
      <c r="AL268" s="30">
        <f t="shared" si="275"/>
        <v>0</v>
      </c>
      <c r="AM268" s="30">
        <v>0</v>
      </c>
      <c r="AN268" s="30">
        <f t="shared" si="276"/>
        <v>0</v>
      </c>
      <c r="AO268" s="30">
        <f t="shared" si="276"/>
        <v>0</v>
      </c>
      <c r="AP268" s="30">
        <f t="shared" si="276"/>
        <v>0</v>
      </c>
      <c r="AQ268" s="30">
        <f t="shared" si="276"/>
        <v>0</v>
      </c>
      <c r="AR268" s="30">
        <f t="shared" si="276"/>
        <v>0</v>
      </c>
      <c r="AS268" s="30">
        <v>0</v>
      </c>
      <c r="AT268" s="30">
        <f t="shared" si="277"/>
        <v>0</v>
      </c>
      <c r="AU268" s="30">
        <f t="shared" si="277"/>
        <v>0</v>
      </c>
      <c r="AV268" s="30">
        <f t="shared" si="277"/>
        <v>0</v>
      </c>
      <c r="AW268" s="30">
        <f t="shared" si="277"/>
        <v>24</v>
      </c>
      <c r="AX268" s="30">
        <f t="shared" si="277"/>
        <v>0</v>
      </c>
      <c r="AY268" s="30">
        <v>0</v>
      </c>
      <c r="AZ268" s="30">
        <v>0</v>
      </c>
      <c r="BA268" s="30">
        <v>0</v>
      </c>
      <c r="BB268" s="30">
        <v>0</v>
      </c>
      <c r="BC268" s="30">
        <f t="shared" si="278"/>
        <v>0</v>
      </c>
      <c r="BD268" s="30">
        <f t="shared" si="278"/>
        <v>0</v>
      </c>
      <c r="BE268" s="30">
        <v>0</v>
      </c>
      <c r="BF268" s="30">
        <v>0</v>
      </c>
      <c r="BG268" s="30">
        <f t="shared" si="279"/>
        <v>0</v>
      </c>
      <c r="BH268" s="30">
        <f t="shared" si="279"/>
        <v>0</v>
      </c>
      <c r="BI268" s="30">
        <f t="shared" si="279"/>
        <v>0</v>
      </c>
      <c r="BJ268" s="30">
        <f t="shared" si="279"/>
        <v>0</v>
      </c>
      <c r="BK268" s="30">
        <v>0</v>
      </c>
      <c r="BL268" s="30">
        <f t="shared" si="280"/>
        <v>0</v>
      </c>
      <c r="BM268" s="30">
        <v>0</v>
      </c>
      <c r="BN268" s="30">
        <f t="shared" si="281"/>
        <v>0</v>
      </c>
      <c r="BO268" s="37"/>
      <c r="BP268" s="37"/>
      <c r="BQ268" s="37"/>
      <c r="BR268" s="30"/>
      <c r="BS268" s="30"/>
      <c r="BT268" s="30"/>
      <c r="BU268" s="30"/>
      <c r="BV268" s="34"/>
      <c r="BW268" s="34"/>
      <c r="BX268" s="34"/>
      <c r="BY268" s="34"/>
      <c r="BZ268" s="34"/>
      <c r="CA268" s="34"/>
    </row>
    <row r="269" spans="1:79" x14ac:dyDescent="0.25">
      <c r="A269" t="s">
        <v>940</v>
      </c>
      <c r="B269" s="8" t="s">
        <v>669</v>
      </c>
      <c r="C269" s="8" t="s">
        <v>47</v>
      </c>
      <c r="D269" s="6">
        <f t="shared" si="274"/>
        <v>24</v>
      </c>
      <c r="AB269" s="4">
        <v>8</v>
      </c>
      <c r="AE269" s="4"/>
      <c r="AF269" s="4"/>
      <c r="AK269" s="30">
        <f t="shared" si="275"/>
        <v>0</v>
      </c>
      <c r="AL269" s="30">
        <f t="shared" si="275"/>
        <v>0</v>
      </c>
      <c r="AM269" s="30">
        <v>0</v>
      </c>
      <c r="AN269" s="30">
        <f t="shared" si="276"/>
        <v>0</v>
      </c>
      <c r="AO269" s="30">
        <f t="shared" si="276"/>
        <v>0</v>
      </c>
      <c r="AP269" s="30">
        <f t="shared" si="276"/>
        <v>0</v>
      </c>
      <c r="AQ269" s="30">
        <f t="shared" si="276"/>
        <v>0</v>
      </c>
      <c r="AR269" s="30">
        <f t="shared" si="276"/>
        <v>0</v>
      </c>
      <c r="AS269" s="30">
        <v>0</v>
      </c>
      <c r="AT269" s="30">
        <f t="shared" si="277"/>
        <v>0</v>
      </c>
      <c r="AU269" s="30">
        <f t="shared" si="277"/>
        <v>0</v>
      </c>
      <c r="AV269" s="30">
        <f t="shared" si="277"/>
        <v>0</v>
      </c>
      <c r="AW269" s="30">
        <f t="shared" si="277"/>
        <v>0</v>
      </c>
      <c r="AX269" s="30">
        <f t="shared" si="277"/>
        <v>0</v>
      </c>
      <c r="AY269" s="30">
        <v>0</v>
      </c>
      <c r="AZ269" s="30">
        <v>0</v>
      </c>
      <c r="BA269" s="30">
        <v>0</v>
      </c>
      <c r="BB269" s="30">
        <v>0</v>
      </c>
      <c r="BC269" s="30">
        <f t="shared" si="278"/>
        <v>0</v>
      </c>
      <c r="BD269" s="30">
        <f t="shared" si="278"/>
        <v>0</v>
      </c>
      <c r="BE269" s="30">
        <v>0</v>
      </c>
      <c r="BF269" s="30">
        <v>0</v>
      </c>
      <c r="BG269" s="30">
        <f t="shared" si="279"/>
        <v>24</v>
      </c>
      <c r="BH269" s="30">
        <f t="shared" si="279"/>
        <v>0</v>
      </c>
      <c r="BI269" s="30">
        <f t="shared" si="279"/>
        <v>0</v>
      </c>
      <c r="BJ269" s="30">
        <f t="shared" si="279"/>
        <v>0</v>
      </c>
      <c r="BK269" s="30">
        <v>0</v>
      </c>
      <c r="BL269" s="30">
        <f t="shared" si="280"/>
        <v>0</v>
      </c>
      <c r="BM269" s="30">
        <v>0</v>
      </c>
      <c r="BN269" s="30">
        <f t="shared" si="281"/>
        <v>0</v>
      </c>
      <c r="BO269" s="37"/>
      <c r="BP269" s="37"/>
      <c r="BQ269" s="37"/>
      <c r="BR269" s="30"/>
      <c r="BS269" s="30"/>
      <c r="BT269" s="30"/>
      <c r="BU269" s="30"/>
      <c r="BV269" s="34"/>
      <c r="BW269" s="34"/>
      <c r="BX269" s="34"/>
      <c r="BY269" s="34"/>
      <c r="BZ269" s="34"/>
      <c r="CA269" s="34"/>
    </row>
    <row r="270" spans="1:79" x14ac:dyDescent="0.25">
      <c r="A270" t="s">
        <v>941</v>
      </c>
      <c r="B270" s="8" t="s">
        <v>745</v>
      </c>
      <c r="C270" s="8" t="s">
        <v>456</v>
      </c>
      <c r="D270" s="6">
        <f t="shared" si="274"/>
        <v>24</v>
      </c>
      <c r="AE270" s="1">
        <v>8</v>
      </c>
      <c r="AF270" s="1"/>
      <c r="AK270" s="30">
        <f t="shared" si="275"/>
        <v>0</v>
      </c>
      <c r="AL270" s="30">
        <f t="shared" si="275"/>
        <v>0</v>
      </c>
      <c r="AM270" s="30">
        <v>0</v>
      </c>
      <c r="AN270" s="30">
        <f t="shared" si="276"/>
        <v>0</v>
      </c>
      <c r="AO270" s="30">
        <f t="shared" si="276"/>
        <v>0</v>
      </c>
      <c r="AP270" s="30">
        <f t="shared" si="276"/>
        <v>0</v>
      </c>
      <c r="AQ270" s="30">
        <f t="shared" si="276"/>
        <v>0</v>
      </c>
      <c r="AR270" s="30">
        <f t="shared" si="276"/>
        <v>0</v>
      </c>
      <c r="AS270" s="30">
        <v>0</v>
      </c>
      <c r="AT270" s="30">
        <f t="shared" si="277"/>
        <v>0</v>
      </c>
      <c r="AU270" s="30">
        <f t="shared" si="277"/>
        <v>0</v>
      </c>
      <c r="AV270" s="30">
        <f t="shared" si="277"/>
        <v>0</v>
      </c>
      <c r="AW270" s="30">
        <f t="shared" si="277"/>
        <v>0</v>
      </c>
      <c r="AX270" s="30">
        <f t="shared" si="277"/>
        <v>0</v>
      </c>
      <c r="AY270" s="30">
        <v>0</v>
      </c>
      <c r="AZ270" s="30">
        <v>0</v>
      </c>
      <c r="BA270" s="30">
        <v>0</v>
      </c>
      <c r="BB270" s="30">
        <v>0</v>
      </c>
      <c r="BC270" s="30">
        <f t="shared" si="278"/>
        <v>0</v>
      </c>
      <c r="BD270" s="30">
        <f t="shared" si="278"/>
        <v>0</v>
      </c>
      <c r="BE270" s="30">
        <v>0</v>
      </c>
      <c r="BF270" s="30">
        <v>0</v>
      </c>
      <c r="BG270" s="30">
        <f t="shared" si="279"/>
        <v>0</v>
      </c>
      <c r="BH270" s="30">
        <f t="shared" si="279"/>
        <v>0</v>
      </c>
      <c r="BI270" s="30">
        <f t="shared" si="279"/>
        <v>0</v>
      </c>
      <c r="BJ270" s="30">
        <f t="shared" si="279"/>
        <v>24</v>
      </c>
      <c r="BK270" s="30">
        <v>0</v>
      </c>
      <c r="BL270" s="30">
        <f t="shared" si="280"/>
        <v>0</v>
      </c>
      <c r="BM270" s="30">
        <v>0</v>
      </c>
      <c r="BN270" s="30">
        <f t="shared" si="281"/>
        <v>0</v>
      </c>
      <c r="BO270" s="37"/>
      <c r="BP270" s="37"/>
      <c r="BQ270" s="37"/>
      <c r="BR270" s="30"/>
      <c r="BS270" s="30"/>
      <c r="BT270" s="30"/>
      <c r="BU270" s="30"/>
      <c r="BV270" s="34"/>
      <c r="BW270" s="34"/>
      <c r="BX270" s="34"/>
      <c r="BY270" s="34"/>
      <c r="BZ270" s="34"/>
      <c r="CA270" s="34"/>
    </row>
    <row r="271" spans="1:79" x14ac:dyDescent="0.25">
      <c r="A271" t="s">
        <v>942</v>
      </c>
      <c r="B271" s="8" t="s">
        <v>330</v>
      </c>
      <c r="C271" s="8" t="s">
        <v>46</v>
      </c>
      <c r="D271" s="6">
        <f t="shared" si="274"/>
        <v>24</v>
      </c>
      <c r="L271" s="1">
        <v>6</v>
      </c>
      <c r="O271" s="1"/>
      <c r="AE271" s="4"/>
      <c r="AF271" s="4"/>
      <c r="AK271" s="30">
        <f t="shared" si="275"/>
        <v>0</v>
      </c>
      <c r="AL271" s="30">
        <f t="shared" si="275"/>
        <v>0</v>
      </c>
      <c r="AM271" s="30">
        <v>0</v>
      </c>
      <c r="AN271" s="30">
        <f t="shared" si="276"/>
        <v>0</v>
      </c>
      <c r="AO271" s="30">
        <f t="shared" si="276"/>
        <v>0</v>
      </c>
      <c r="AP271" s="30">
        <f t="shared" si="276"/>
        <v>0</v>
      </c>
      <c r="AQ271" s="30">
        <f t="shared" si="276"/>
        <v>24</v>
      </c>
      <c r="AR271" s="30">
        <f t="shared" si="276"/>
        <v>0</v>
      </c>
      <c r="AS271" s="30">
        <v>0</v>
      </c>
      <c r="AT271" s="30">
        <f t="shared" si="277"/>
        <v>0</v>
      </c>
      <c r="AU271" s="30">
        <f t="shared" si="277"/>
        <v>0</v>
      </c>
      <c r="AV271" s="30">
        <f t="shared" si="277"/>
        <v>0</v>
      </c>
      <c r="AW271" s="30">
        <f t="shared" si="277"/>
        <v>0</v>
      </c>
      <c r="AX271" s="30">
        <f t="shared" si="277"/>
        <v>0</v>
      </c>
      <c r="AY271" s="30">
        <v>0</v>
      </c>
      <c r="AZ271" s="30">
        <v>0</v>
      </c>
      <c r="BA271" s="30">
        <v>0</v>
      </c>
      <c r="BB271" s="30">
        <v>0</v>
      </c>
      <c r="BC271" s="30">
        <f t="shared" si="278"/>
        <v>0</v>
      </c>
      <c r="BD271" s="30">
        <f t="shared" si="278"/>
        <v>0</v>
      </c>
      <c r="BE271" s="30">
        <v>0</v>
      </c>
      <c r="BF271" s="30">
        <v>0</v>
      </c>
      <c r="BG271" s="30">
        <f t="shared" si="279"/>
        <v>0</v>
      </c>
      <c r="BH271" s="30">
        <f t="shared" si="279"/>
        <v>0</v>
      </c>
      <c r="BI271" s="30">
        <f t="shared" si="279"/>
        <v>0</v>
      </c>
      <c r="BJ271" s="30">
        <f t="shared" si="279"/>
        <v>0</v>
      </c>
      <c r="BK271" s="30">
        <v>0</v>
      </c>
      <c r="BL271" s="30">
        <f t="shared" si="280"/>
        <v>0</v>
      </c>
      <c r="BM271" s="30">
        <v>0</v>
      </c>
      <c r="BN271" s="30">
        <f t="shared" si="281"/>
        <v>0</v>
      </c>
      <c r="BO271" s="37"/>
      <c r="BP271" s="37"/>
      <c r="BQ271" s="37"/>
      <c r="BR271" s="30"/>
      <c r="BS271" s="30"/>
      <c r="BT271" s="30"/>
      <c r="BU271" s="30"/>
      <c r="BV271" s="34"/>
      <c r="BW271" s="34"/>
      <c r="BX271" s="34"/>
      <c r="BY271" s="34"/>
      <c r="BZ271" s="34"/>
      <c r="CA271" s="34"/>
    </row>
    <row r="272" spans="1:79" x14ac:dyDescent="0.25">
      <c r="A272" t="s">
        <v>943</v>
      </c>
      <c r="B272" s="8" t="s">
        <v>418</v>
      </c>
      <c r="C272" s="8" t="s">
        <v>124</v>
      </c>
      <c r="D272" s="6">
        <f t="shared" si="274"/>
        <v>24</v>
      </c>
      <c r="P272" s="4">
        <v>6</v>
      </c>
      <c r="AE272" s="4"/>
      <c r="AF272" s="4"/>
      <c r="AK272" s="30">
        <f t="shared" si="275"/>
        <v>0</v>
      </c>
      <c r="AL272" s="30">
        <f t="shared" si="275"/>
        <v>0</v>
      </c>
      <c r="AM272" s="30">
        <v>0</v>
      </c>
      <c r="AN272" s="30">
        <f t="shared" si="276"/>
        <v>0</v>
      </c>
      <c r="AO272" s="30">
        <f t="shared" si="276"/>
        <v>0</v>
      </c>
      <c r="AP272" s="30">
        <f t="shared" si="276"/>
        <v>0</v>
      </c>
      <c r="AQ272" s="30">
        <f t="shared" si="276"/>
        <v>0</v>
      </c>
      <c r="AR272" s="30">
        <f t="shared" si="276"/>
        <v>0</v>
      </c>
      <c r="AS272" s="30">
        <v>0</v>
      </c>
      <c r="AT272" s="30">
        <f t="shared" si="277"/>
        <v>0</v>
      </c>
      <c r="AU272" s="30">
        <f t="shared" si="277"/>
        <v>24</v>
      </c>
      <c r="AV272" s="30">
        <f t="shared" si="277"/>
        <v>0</v>
      </c>
      <c r="AW272" s="30">
        <f t="shared" si="277"/>
        <v>0</v>
      </c>
      <c r="AX272" s="30">
        <f t="shared" si="277"/>
        <v>0</v>
      </c>
      <c r="AY272" s="30">
        <v>0</v>
      </c>
      <c r="AZ272" s="30">
        <v>0</v>
      </c>
      <c r="BA272" s="30">
        <v>0</v>
      </c>
      <c r="BB272" s="30">
        <v>0</v>
      </c>
      <c r="BC272" s="30">
        <f t="shared" si="278"/>
        <v>0</v>
      </c>
      <c r="BD272" s="30">
        <f t="shared" si="278"/>
        <v>0</v>
      </c>
      <c r="BE272" s="30">
        <v>0</v>
      </c>
      <c r="BF272" s="30">
        <v>0</v>
      </c>
      <c r="BG272" s="30">
        <f t="shared" si="279"/>
        <v>0</v>
      </c>
      <c r="BH272" s="30">
        <f t="shared" si="279"/>
        <v>0</v>
      </c>
      <c r="BI272" s="30">
        <f t="shared" si="279"/>
        <v>0</v>
      </c>
      <c r="BJ272" s="30">
        <f t="shared" si="279"/>
        <v>0</v>
      </c>
      <c r="BK272" s="30">
        <v>0</v>
      </c>
      <c r="BL272" s="30">
        <f t="shared" si="280"/>
        <v>0</v>
      </c>
      <c r="BM272" s="30">
        <v>0</v>
      </c>
      <c r="BN272" s="30">
        <f t="shared" si="281"/>
        <v>0</v>
      </c>
      <c r="BO272" s="37"/>
      <c r="BP272" s="37"/>
      <c r="BQ272" s="37"/>
      <c r="BR272" s="30"/>
      <c r="BS272" s="30"/>
      <c r="BT272" s="30"/>
      <c r="BU272" s="30"/>
      <c r="BV272" s="34"/>
      <c r="BW272" s="34"/>
      <c r="BX272" s="34"/>
      <c r="BY272" s="34"/>
      <c r="BZ272" s="34"/>
      <c r="CA272" s="34"/>
    </row>
    <row r="273" spans="1:79" x14ac:dyDescent="0.25">
      <c r="A273" t="s">
        <v>944</v>
      </c>
      <c r="B273" s="8" t="s">
        <v>703</v>
      </c>
      <c r="C273" s="8" t="s">
        <v>699</v>
      </c>
      <c r="D273" s="6">
        <f t="shared" si="274"/>
        <v>24</v>
      </c>
      <c r="AD273" s="1">
        <v>6</v>
      </c>
      <c r="AE273" s="4"/>
      <c r="AF273" s="4"/>
      <c r="AK273" s="30">
        <f t="shared" si="275"/>
        <v>0</v>
      </c>
      <c r="AL273" s="30">
        <f t="shared" si="275"/>
        <v>0</v>
      </c>
      <c r="AM273" s="30">
        <v>0</v>
      </c>
      <c r="AN273" s="30">
        <f t="shared" si="276"/>
        <v>0</v>
      </c>
      <c r="AO273" s="30">
        <f t="shared" si="276"/>
        <v>0</v>
      </c>
      <c r="AP273" s="30">
        <f t="shared" si="276"/>
        <v>0</v>
      </c>
      <c r="AQ273" s="30">
        <f t="shared" si="276"/>
        <v>0</v>
      </c>
      <c r="AR273" s="30">
        <f t="shared" si="276"/>
        <v>0</v>
      </c>
      <c r="AS273" s="30">
        <v>0</v>
      </c>
      <c r="AT273" s="30">
        <f t="shared" si="277"/>
        <v>0</v>
      </c>
      <c r="AU273" s="30">
        <f t="shared" si="277"/>
        <v>0</v>
      </c>
      <c r="AV273" s="30">
        <f t="shared" si="277"/>
        <v>0</v>
      </c>
      <c r="AW273" s="30">
        <f t="shared" si="277"/>
        <v>0</v>
      </c>
      <c r="AX273" s="30">
        <f t="shared" si="277"/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f t="shared" si="278"/>
        <v>0</v>
      </c>
      <c r="BD273" s="30">
        <f t="shared" si="278"/>
        <v>0</v>
      </c>
      <c r="BE273" s="30">
        <v>0</v>
      </c>
      <c r="BF273" s="30">
        <v>0</v>
      </c>
      <c r="BG273" s="30">
        <f t="shared" si="279"/>
        <v>0</v>
      </c>
      <c r="BH273" s="30">
        <f t="shared" si="279"/>
        <v>0</v>
      </c>
      <c r="BI273" s="30">
        <f t="shared" si="279"/>
        <v>24</v>
      </c>
      <c r="BJ273" s="30">
        <f t="shared" si="279"/>
        <v>0</v>
      </c>
      <c r="BK273" s="30">
        <v>0</v>
      </c>
      <c r="BL273" s="30">
        <f t="shared" si="280"/>
        <v>0</v>
      </c>
      <c r="BM273" s="30">
        <v>0</v>
      </c>
      <c r="BN273" s="30">
        <f t="shared" si="281"/>
        <v>0</v>
      </c>
      <c r="BO273" s="37"/>
      <c r="BP273" s="37"/>
      <c r="BQ273" s="37"/>
      <c r="BR273" s="30"/>
      <c r="BS273" s="30"/>
      <c r="BT273" s="30"/>
      <c r="BU273" s="30"/>
      <c r="BV273" s="34"/>
      <c r="BW273" s="34"/>
      <c r="BX273" s="34"/>
      <c r="BY273" s="34"/>
      <c r="BZ273" s="34"/>
      <c r="CA273" s="34"/>
    </row>
    <row r="274" spans="1:79" x14ac:dyDescent="0.25">
      <c r="A274" t="s">
        <v>945</v>
      </c>
      <c r="B274" t="s">
        <v>935</v>
      </c>
      <c r="C274" t="s">
        <v>579</v>
      </c>
      <c r="D274" s="6">
        <f t="shared" si="274"/>
        <v>24</v>
      </c>
      <c r="BO274" s="38"/>
      <c r="BP274" s="38"/>
      <c r="BQ274" s="38"/>
      <c r="BV274" s="34">
        <v>24</v>
      </c>
      <c r="BW274" s="34"/>
      <c r="BX274" s="34"/>
      <c r="BY274" s="34"/>
      <c r="BZ274" s="34"/>
      <c r="CA274" s="34"/>
    </row>
    <row r="275" spans="1:79" x14ac:dyDescent="0.25">
      <c r="A275" t="s">
        <v>946</v>
      </c>
      <c r="B275" s="8" t="s">
        <v>271</v>
      </c>
      <c r="C275" s="8" t="s">
        <v>281</v>
      </c>
      <c r="D275" s="6">
        <f t="shared" si="274"/>
        <v>20</v>
      </c>
      <c r="K275" s="1">
        <v>5</v>
      </c>
      <c r="AE275" s="4"/>
      <c r="AF275" s="4"/>
      <c r="AK275" s="30">
        <f t="shared" ref="AK275:AL278" si="282">IF(AK$7="A1",4*F275+200,IF(AK$7="A2",3*F275,IF(AK$7="B",3*F275,4*F275)))</f>
        <v>0</v>
      </c>
      <c r="AL275" s="30">
        <f t="shared" si="282"/>
        <v>0</v>
      </c>
      <c r="AM275" s="30">
        <v>0</v>
      </c>
      <c r="AN275" s="30">
        <f t="shared" ref="AN275:AR278" si="283">IF(AN$7="A1",4*I275+200,IF(AN$7="A2",3*I275,IF(AN$7="B",3*I275,4*I275)))</f>
        <v>0</v>
      </c>
      <c r="AO275" s="30">
        <f t="shared" si="283"/>
        <v>0</v>
      </c>
      <c r="AP275" s="30">
        <f t="shared" si="283"/>
        <v>20</v>
      </c>
      <c r="AQ275" s="30">
        <f t="shared" si="283"/>
        <v>0</v>
      </c>
      <c r="AR275" s="30">
        <f t="shared" si="283"/>
        <v>0</v>
      </c>
      <c r="AS275" s="30">
        <v>0</v>
      </c>
      <c r="AT275" s="30">
        <f t="shared" ref="AT275:AX278" si="284">IF(AT$7="A1",4*O275+200,IF(AT$7="A2",3*O275,IF(AT$7="B",3*O275,4*O275)))</f>
        <v>0</v>
      </c>
      <c r="AU275" s="30">
        <f t="shared" si="284"/>
        <v>0</v>
      </c>
      <c r="AV275" s="30">
        <f t="shared" si="284"/>
        <v>0</v>
      </c>
      <c r="AW275" s="30">
        <f t="shared" si="284"/>
        <v>0</v>
      </c>
      <c r="AX275" s="30">
        <f t="shared" si="284"/>
        <v>0</v>
      </c>
      <c r="AY275" s="30">
        <v>0</v>
      </c>
      <c r="AZ275" s="30">
        <v>0</v>
      </c>
      <c r="BA275" s="30">
        <v>0</v>
      </c>
      <c r="BB275" s="30">
        <v>0</v>
      </c>
      <c r="BC275" s="30">
        <f t="shared" ref="BC275:BD278" si="285">IF(BC$7="A1",4*X275+200,IF(BC$7="A2",3*X275,IF(BC$7="B",3*X275,4*X275)))</f>
        <v>0</v>
      </c>
      <c r="BD275" s="30">
        <f t="shared" si="285"/>
        <v>0</v>
      </c>
      <c r="BE275" s="30">
        <v>0</v>
      </c>
      <c r="BF275" s="30">
        <v>0</v>
      </c>
      <c r="BG275" s="30">
        <f t="shared" ref="BG275:BJ278" si="286">IF(BG$7="A1",4*AB275+200,IF(BG$7="A2",3*AB275,IF(BG$7="B",3*AB275,4*AB275)))</f>
        <v>0</v>
      </c>
      <c r="BH275" s="30">
        <f t="shared" si="286"/>
        <v>0</v>
      </c>
      <c r="BI275" s="30">
        <f t="shared" si="286"/>
        <v>0</v>
      </c>
      <c r="BJ275" s="30">
        <f t="shared" si="286"/>
        <v>0</v>
      </c>
      <c r="BK275" s="30">
        <v>0</v>
      </c>
      <c r="BL275" s="30">
        <f>IF(BL$7="A1",4*AG275+200,IF(BL$7="A2",3*AG275,IF(BL$7="B",3*AG275,4*AG275)))</f>
        <v>0</v>
      </c>
      <c r="BM275" s="30">
        <v>0</v>
      </c>
      <c r="BN275" s="30">
        <f>IF(BN$7="A1",4*AI275+200,IF(BN$7="A2",3*AI275,IF(BN$7="B",3*AI275,4*AI275)))</f>
        <v>0</v>
      </c>
      <c r="BO275" s="37"/>
      <c r="BP275" s="37"/>
      <c r="BQ275" s="37"/>
      <c r="BR275" s="30"/>
      <c r="BS275" s="30"/>
      <c r="BT275" s="30"/>
      <c r="BU275" s="30"/>
      <c r="BV275" s="34"/>
      <c r="BW275" s="34"/>
      <c r="BX275" s="34"/>
      <c r="BY275" s="34"/>
      <c r="BZ275" s="34"/>
      <c r="CA275" s="34"/>
    </row>
    <row r="276" spans="1:79" x14ac:dyDescent="0.25">
      <c r="A276" t="s">
        <v>947</v>
      </c>
      <c r="B276" s="8" t="s">
        <v>331</v>
      </c>
      <c r="C276" s="8" t="s">
        <v>332</v>
      </c>
      <c r="D276" s="6">
        <f t="shared" si="274"/>
        <v>20</v>
      </c>
      <c r="L276" s="1">
        <v>5</v>
      </c>
      <c r="AE276" s="4"/>
      <c r="AF276" s="4"/>
      <c r="AK276" s="30">
        <f t="shared" si="282"/>
        <v>0</v>
      </c>
      <c r="AL276" s="30">
        <f t="shared" si="282"/>
        <v>0</v>
      </c>
      <c r="AM276" s="30">
        <v>0</v>
      </c>
      <c r="AN276" s="30">
        <f t="shared" si="283"/>
        <v>0</v>
      </c>
      <c r="AO276" s="30">
        <f t="shared" si="283"/>
        <v>0</v>
      </c>
      <c r="AP276" s="30">
        <f t="shared" si="283"/>
        <v>0</v>
      </c>
      <c r="AQ276" s="30">
        <f t="shared" si="283"/>
        <v>20</v>
      </c>
      <c r="AR276" s="30">
        <f t="shared" si="283"/>
        <v>0</v>
      </c>
      <c r="AS276" s="30">
        <v>0</v>
      </c>
      <c r="AT276" s="30">
        <f t="shared" si="284"/>
        <v>0</v>
      </c>
      <c r="AU276" s="30">
        <f t="shared" si="284"/>
        <v>0</v>
      </c>
      <c r="AV276" s="30">
        <f t="shared" si="284"/>
        <v>0</v>
      </c>
      <c r="AW276" s="30">
        <f t="shared" si="284"/>
        <v>0</v>
      </c>
      <c r="AX276" s="30">
        <f t="shared" si="284"/>
        <v>0</v>
      </c>
      <c r="AY276" s="30">
        <v>0</v>
      </c>
      <c r="AZ276" s="30">
        <v>0</v>
      </c>
      <c r="BA276" s="30">
        <v>0</v>
      </c>
      <c r="BB276" s="30">
        <v>0</v>
      </c>
      <c r="BC276" s="30">
        <f t="shared" si="285"/>
        <v>0</v>
      </c>
      <c r="BD276" s="30">
        <f t="shared" si="285"/>
        <v>0</v>
      </c>
      <c r="BE276" s="30">
        <v>0</v>
      </c>
      <c r="BF276" s="30">
        <v>0</v>
      </c>
      <c r="BG276" s="30">
        <f t="shared" si="286"/>
        <v>0</v>
      </c>
      <c r="BH276" s="30">
        <f t="shared" si="286"/>
        <v>0</v>
      </c>
      <c r="BI276" s="30">
        <f t="shared" si="286"/>
        <v>0</v>
      </c>
      <c r="BJ276" s="30">
        <f t="shared" si="286"/>
        <v>0</v>
      </c>
      <c r="BK276" s="30">
        <v>0</v>
      </c>
      <c r="BL276" s="30">
        <f>IF(BL$7="A1",4*AG276+200,IF(BL$7="A2",3*AG276,IF(BL$7="B",3*AG276,4*AG276)))</f>
        <v>0</v>
      </c>
      <c r="BM276" s="30">
        <v>0</v>
      </c>
      <c r="BN276" s="30">
        <f>IF(BN$7="A1",4*AI276+200,IF(BN$7="A2",3*AI276,IF(BN$7="B",3*AI276,4*AI276)))</f>
        <v>0</v>
      </c>
      <c r="BO276" s="37"/>
      <c r="BP276" s="37"/>
      <c r="BQ276" s="37"/>
      <c r="BR276" s="30"/>
      <c r="BS276" s="30"/>
      <c r="BT276" s="30"/>
      <c r="BU276" s="30"/>
      <c r="BV276" s="34"/>
      <c r="BW276" s="34"/>
      <c r="BX276" s="34"/>
      <c r="BY276" s="34"/>
      <c r="BZ276" s="34"/>
      <c r="CA276" s="34"/>
    </row>
    <row r="277" spans="1:79" x14ac:dyDescent="0.25">
      <c r="A277" t="s">
        <v>948</v>
      </c>
      <c r="B277" s="8" t="s">
        <v>419</v>
      </c>
      <c r="C277" s="8" t="s">
        <v>424</v>
      </c>
      <c r="D277" s="6">
        <f t="shared" si="274"/>
        <v>20</v>
      </c>
      <c r="P277" s="4">
        <v>5</v>
      </c>
      <c r="AE277" s="4"/>
      <c r="AF277" s="4"/>
      <c r="AK277" s="30">
        <f t="shared" si="282"/>
        <v>0</v>
      </c>
      <c r="AL277" s="30">
        <f t="shared" si="282"/>
        <v>0</v>
      </c>
      <c r="AM277" s="30">
        <v>0</v>
      </c>
      <c r="AN277" s="30">
        <f t="shared" si="283"/>
        <v>0</v>
      </c>
      <c r="AO277" s="30">
        <f t="shared" si="283"/>
        <v>0</v>
      </c>
      <c r="AP277" s="30">
        <f t="shared" si="283"/>
        <v>0</v>
      </c>
      <c r="AQ277" s="30">
        <f t="shared" si="283"/>
        <v>0</v>
      </c>
      <c r="AR277" s="30">
        <f t="shared" si="283"/>
        <v>0</v>
      </c>
      <c r="AS277" s="30">
        <v>0</v>
      </c>
      <c r="AT277" s="30">
        <f t="shared" si="284"/>
        <v>0</v>
      </c>
      <c r="AU277" s="30">
        <f t="shared" si="284"/>
        <v>20</v>
      </c>
      <c r="AV277" s="30">
        <f t="shared" si="284"/>
        <v>0</v>
      </c>
      <c r="AW277" s="30">
        <f t="shared" si="284"/>
        <v>0</v>
      </c>
      <c r="AX277" s="30">
        <f t="shared" si="284"/>
        <v>0</v>
      </c>
      <c r="AY277" s="30">
        <v>0</v>
      </c>
      <c r="AZ277" s="30">
        <v>0</v>
      </c>
      <c r="BA277" s="30">
        <v>0</v>
      </c>
      <c r="BB277" s="30">
        <v>0</v>
      </c>
      <c r="BC277" s="30">
        <f t="shared" si="285"/>
        <v>0</v>
      </c>
      <c r="BD277" s="30">
        <f t="shared" si="285"/>
        <v>0</v>
      </c>
      <c r="BE277" s="30">
        <v>0</v>
      </c>
      <c r="BF277" s="30">
        <v>0</v>
      </c>
      <c r="BG277" s="30">
        <f t="shared" si="286"/>
        <v>0</v>
      </c>
      <c r="BH277" s="30">
        <f t="shared" si="286"/>
        <v>0</v>
      </c>
      <c r="BI277" s="30">
        <f t="shared" si="286"/>
        <v>0</v>
      </c>
      <c r="BJ277" s="30">
        <f t="shared" si="286"/>
        <v>0</v>
      </c>
      <c r="BK277" s="30">
        <v>0</v>
      </c>
      <c r="BL277" s="30">
        <f>IF(BL$7="A1",4*AG277+200,IF(BL$7="A2",3*AG277,IF(BL$7="B",3*AG277,4*AG277)))</f>
        <v>0</v>
      </c>
      <c r="BM277" s="30">
        <v>0</v>
      </c>
      <c r="BN277" s="30">
        <f>IF(BN$7="A1",4*AI277+200,IF(BN$7="A2",3*AI277,IF(BN$7="B",3*AI277,4*AI277)))</f>
        <v>0</v>
      </c>
      <c r="BO277" s="37"/>
      <c r="BP277" s="37"/>
      <c r="BQ277" s="37"/>
      <c r="BR277" s="30"/>
      <c r="BS277" s="30"/>
      <c r="BT277" s="30"/>
      <c r="BU277" s="30"/>
      <c r="BV277" s="34"/>
      <c r="BW277" s="34"/>
      <c r="BX277" s="34"/>
      <c r="BY277" s="34"/>
      <c r="BZ277" s="34"/>
      <c r="CA277" s="34"/>
    </row>
    <row r="278" spans="1:79" x14ac:dyDescent="0.25">
      <c r="A278" t="s">
        <v>949</v>
      </c>
      <c r="B278" s="8" t="s">
        <v>704</v>
      </c>
      <c r="C278" s="8" t="s">
        <v>161</v>
      </c>
      <c r="D278" s="6">
        <f t="shared" si="274"/>
        <v>20</v>
      </c>
      <c r="AD278" s="1">
        <v>5</v>
      </c>
      <c r="AE278" s="4"/>
      <c r="AF278" s="4"/>
      <c r="AK278" s="30">
        <f t="shared" si="282"/>
        <v>0</v>
      </c>
      <c r="AL278" s="30">
        <f t="shared" si="282"/>
        <v>0</v>
      </c>
      <c r="AM278" s="30">
        <v>0</v>
      </c>
      <c r="AN278" s="30">
        <f t="shared" si="283"/>
        <v>0</v>
      </c>
      <c r="AO278" s="30">
        <f t="shared" si="283"/>
        <v>0</v>
      </c>
      <c r="AP278" s="30">
        <f t="shared" si="283"/>
        <v>0</v>
      </c>
      <c r="AQ278" s="30">
        <f t="shared" si="283"/>
        <v>0</v>
      </c>
      <c r="AR278" s="30">
        <f t="shared" si="283"/>
        <v>0</v>
      </c>
      <c r="AS278" s="30">
        <v>0</v>
      </c>
      <c r="AT278" s="30">
        <f t="shared" si="284"/>
        <v>0</v>
      </c>
      <c r="AU278" s="30">
        <f t="shared" si="284"/>
        <v>0</v>
      </c>
      <c r="AV278" s="30">
        <f t="shared" si="284"/>
        <v>0</v>
      </c>
      <c r="AW278" s="30">
        <f t="shared" si="284"/>
        <v>0</v>
      </c>
      <c r="AX278" s="30">
        <f t="shared" si="284"/>
        <v>0</v>
      </c>
      <c r="AY278" s="30">
        <v>0</v>
      </c>
      <c r="AZ278" s="30">
        <v>0</v>
      </c>
      <c r="BA278" s="30">
        <v>0</v>
      </c>
      <c r="BB278" s="30">
        <v>0</v>
      </c>
      <c r="BC278" s="30">
        <f t="shared" si="285"/>
        <v>0</v>
      </c>
      <c r="BD278" s="30">
        <f t="shared" si="285"/>
        <v>0</v>
      </c>
      <c r="BE278" s="30">
        <v>0</v>
      </c>
      <c r="BF278" s="30">
        <v>0</v>
      </c>
      <c r="BG278" s="30">
        <f t="shared" si="286"/>
        <v>0</v>
      </c>
      <c r="BH278" s="30">
        <f t="shared" si="286"/>
        <v>0</v>
      </c>
      <c r="BI278" s="30">
        <f t="shared" si="286"/>
        <v>20</v>
      </c>
      <c r="BJ278" s="30">
        <f t="shared" si="286"/>
        <v>0</v>
      </c>
      <c r="BK278" s="30">
        <v>0</v>
      </c>
      <c r="BL278" s="30">
        <f>IF(BL$7="A1",4*AG278+200,IF(BL$7="A2",3*AG278,IF(BL$7="B",3*AG278,4*AG278)))</f>
        <v>0</v>
      </c>
      <c r="BM278" s="30">
        <v>0</v>
      </c>
      <c r="BN278" s="30">
        <f>IF(BN$7="A1",4*AI278+200,IF(BN$7="A2",3*AI278,IF(BN$7="B",3*AI278,4*AI278)))</f>
        <v>0</v>
      </c>
      <c r="BO278" s="37"/>
      <c r="BP278" s="37"/>
      <c r="BQ278" s="37"/>
      <c r="BR278" s="30"/>
      <c r="BS278" s="30"/>
      <c r="BT278" s="30"/>
      <c r="BU278" s="30"/>
      <c r="BV278" s="34"/>
      <c r="BW278" s="34"/>
      <c r="BX278" s="34"/>
      <c r="BY278" s="34"/>
      <c r="BZ278" s="34"/>
      <c r="CA278" s="34"/>
    </row>
    <row r="279" spans="1:79" x14ac:dyDescent="0.25">
      <c r="A279" t="s">
        <v>950</v>
      </c>
      <c r="B279" t="s">
        <v>936</v>
      </c>
      <c r="C279" t="s">
        <v>121</v>
      </c>
      <c r="D279" s="6">
        <f t="shared" si="274"/>
        <v>20</v>
      </c>
      <c r="BO279" s="38"/>
      <c r="BP279" s="38"/>
      <c r="BQ279" s="38"/>
      <c r="BV279" s="34">
        <v>20</v>
      </c>
      <c r="BW279" s="34"/>
      <c r="BX279" s="34"/>
      <c r="BY279" s="34"/>
      <c r="BZ279" s="34"/>
      <c r="CA279" s="34"/>
    </row>
    <row r="280" spans="1:79" x14ac:dyDescent="0.25">
      <c r="A280" t="s">
        <v>958</v>
      </c>
      <c r="B280" t="s">
        <v>1010</v>
      </c>
      <c r="C280" t="s">
        <v>95</v>
      </c>
      <c r="D280" s="6">
        <f t="shared" si="274"/>
        <v>20</v>
      </c>
      <c r="BZ280" s="34">
        <v>20</v>
      </c>
      <c r="CA280" s="34"/>
    </row>
    <row r="281" spans="1:79" x14ac:dyDescent="0.25">
      <c r="A281" t="s">
        <v>959</v>
      </c>
      <c r="B281" s="8" t="s">
        <v>75</v>
      </c>
      <c r="C281" s="8" t="s">
        <v>94</v>
      </c>
      <c r="D281" s="6">
        <f t="shared" si="274"/>
        <v>18</v>
      </c>
      <c r="I281" s="4">
        <v>6</v>
      </c>
      <c r="AE281" s="4"/>
      <c r="AF281" s="4"/>
      <c r="AK281" s="30">
        <f t="shared" ref="AK281:AL285" si="287">IF(AK$7="A1",4*F281+200,IF(AK$7="A2",3*F281,IF(AK$7="B",3*F281,4*F281)))</f>
        <v>0</v>
      </c>
      <c r="AL281" s="30">
        <f t="shared" si="287"/>
        <v>0</v>
      </c>
      <c r="AM281" s="30">
        <v>0</v>
      </c>
      <c r="AN281" s="30">
        <f t="shared" ref="AN281:AR285" si="288">IF(AN$7="A1",4*I281+200,IF(AN$7="A2",3*I281,IF(AN$7="B",3*I281,4*I281)))</f>
        <v>18</v>
      </c>
      <c r="AO281" s="30">
        <f t="shared" si="288"/>
        <v>0</v>
      </c>
      <c r="AP281" s="30">
        <f t="shared" si="288"/>
        <v>0</v>
      </c>
      <c r="AQ281" s="30">
        <f t="shared" si="288"/>
        <v>0</v>
      </c>
      <c r="AR281" s="30">
        <f t="shared" si="288"/>
        <v>0</v>
      </c>
      <c r="AS281" s="30">
        <v>0</v>
      </c>
      <c r="AT281" s="30">
        <f t="shared" ref="AT281:AX285" si="289">IF(AT$7="A1",4*O281+200,IF(AT$7="A2",3*O281,IF(AT$7="B",3*O281,4*O281)))</f>
        <v>0</v>
      </c>
      <c r="AU281" s="30">
        <f t="shared" si="289"/>
        <v>0</v>
      </c>
      <c r="AV281" s="30">
        <f t="shared" si="289"/>
        <v>0</v>
      </c>
      <c r="AW281" s="30">
        <f t="shared" si="289"/>
        <v>0</v>
      </c>
      <c r="AX281" s="30">
        <f t="shared" si="289"/>
        <v>0</v>
      </c>
      <c r="AY281" s="30">
        <v>0</v>
      </c>
      <c r="AZ281" s="30">
        <v>0</v>
      </c>
      <c r="BA281" s="30">
        <v>0</v>
      </c>
      <c r="BB281" s="30">
        <v>0</v>
      </c>
      <c r="BC281" s="30">
        <f t="shared" ref="BC281:BD285" si="290">IF(BC$7="A1",4*X281+200,IF(BC$7="A2",3*X281,IF(BC$7="B",3*X281,4*X281)))</f>
        <v>0</v>
      </c>
      <c r="BD281" s="30">
        <f t="shared" si="290"/>
        <v>0</v>
      </c>
      <c r="BE281" s="30">
        <v>0</v>
      </c>
      <c r="BF281" s="30">
        <v>0</v>
      </c>
      <c r="BG281" s="30">
        <f t="shared" ref="BG281:BJ285" si="291">IF(BG$7="A1",4*AB281+200,IF(BG$7="A2",3*AB281,IF(BG$7="B",3*AB281,4*AB281)))</f>
        <v>0</v>
      </c>
      <c r="BH281" s="30">
        <f t="shared" si="291"/>
        <v>0</v>
      </c>
      <c r="BI281" s="30">
        <f t="shared" si="291"/>
        <v>0</v>
      </c>
      <c r="BJ281" s="30">
        <f t="shared" si="291"/>
        <v>0</v>
      </c>
      <c r="BK281" s="30">
        <v>0</v>
      </c>
      <c r="BL281" s="30">
        <f>IF(BL$7="A1",4*AG281+200,IF(BL$7="A2",3*AG281,IF(BL$7="B",3*AG281,4*AG281)))</f>
        <v>0</v>
      </c>
      <c r="BM281" s="30">
        <v>0</v>
      </c>
      <c r="BN281" s="30">
        <f>IF(BN$7="A1",4*AI281+200,IF(BN$7="A2",3*AI281,IF(BN$7="B",3*AI281,4*AI281)))</f>
        <v>0</v>
      </c>
      <c r="BO281" s="37"/>
      <c r="BP281" s="37"/>
      <c r="BQ281" s="37"/>
      <c r="BR281" s="30"/>
      <c r="BS281" s="30"/>
      <c r="BT281" s="30"/>
      <c r="BU281" s="30"/>
      <c r="BV281" s="34"/>
      <c r="BW281" s="34"/>
      <c r="BX281" s="34"/>
      <c r="BY281" s="34"/>
      <c r="BZ281" s="34"/>
      <c r="CA281" s="34"/>
    </row>
    <row r="282" spans="1:79" x14ac:dyDescent="0.25">
      <c r="A282" t="s">
        <v>960</v>
      </c>
      <c r="B282" s="8" t="s">
        <v>534</v>
      </c>
      <c r="C282" s="8" t="s">
        <v>535</v>
      </c>
      <c r="D282" s="6">
        <f t="shared" si="274"/>
        <v>18</v>
      </c>
      <c r="R282" s="4">
        <v>6</v>
      </c>
      <c r="AE282" s="4"/>
      <c r="AF282" s="4"/>
      <c r="AK282" s="30">
        <f t="shared" si="287"/>
        <v>0</v>
      </c>
      <c r="AL282" s="30">
        <f t="shared" si="287"/>
        <v>0</v>
      </c>
      <c r="AM282" s="30">
        <v>0</v>
      </c>
      <c r="AN282" s="30">
        <f t="shared" si="288"/>
        <v>0</v>
      </c>
      <c r="AO282" s="30">
        <f t="shared" si="288"/>
        <v>0</v>
      </c>
      <c r="AP282" s="30">
        <f t="shared" si="288"/>
        <v>0</v>
      </c>
      <c r="AQ282" s="30">
        <f t="shared" si="288"/>
        <v>0</v>
      </c>
      <c r="AR282" s="30">
        <f t="shared" si="288"/>
        <v>0</v>
      </c>
      <c r="AS282" s="30">
        <v>0</v>
      </c>
      <c r="AT282" s="30">
        <f t="shared" si="289"/>
        <v>0</v>
      </c>
      <c r="AU282" s="30">
        <f t="shared" si="289"/>
        <v>0</v>
      </c>
      <c r="AV282" s="30">
        <f t="shared" si="289"/>
        <v>0</v>
      </c>
      <c r="AW282" s="30">
        <f t="shared" si="289"/>
        <v>18</v>
      </c>
      <c r="AX282" s="30">
        <f t="shared" si="289"/>
        <v>0</v>
      </c>
      <c r="AY282" s="30">
        <v>0</v>
      </c>
      <c r="AZ282" s="30">
        <v>0</v>
      </c>
      <c r="BA282" s="30">
        <v>0</v>
      </c>
      <c r="BB282" s="30">
        <v>0</v>
      </c>
      <c r="BC282" s="30">
        <f t="shared" si="290"/>
        <v>0</v>
      </c>
      <c r="BD282" s="30">
        <f t="shared" si="290"/>
        <v>0</v>
      </c>
      <c r="BE282" s="30">
        <v>0</v>
      </c>
      <c r="BF282" s="30">
        <v>0</v>
      </c>
      <c r="BG282" s="30">
        <f t="shared" si="291"/>
        <v>0</v>
      </c>
      <c r="BH282" s="30">
        <f t="shared" si="291"/>
        <v>0</v>
      </c>
      <c r="BI282" s="30">
        <f t="shared" si="291"/>
        <v>0</v>
      </c>
      <c r="BJ282" s="30">
        <f t="shared" si="291"/>
        <v>0</v>
      </c>
      <c r="BK282" s="30">
        <v>0</v>
      </c>
      <c r="BL282" s="30">
        <f>IF(BL$7="A1",4*AG282+200,IF(BL$7="A2",3*AG282,IF(BL$7="B",3*AG282,4*AG282)))</f>
        <v>0</v>
      </c>
      <c r="BM282" s="30">
        <v>0</v>
      </c>
      <c r="BN282" s="30">
        <f>IF(BN$7="A1",4*AI282+200,IF(BN$7="A2",3*AI282,IF(BN$7="B",3*AI282,4*AI282)))</f>
        <v>0</v>
      </c>
      <c r="BO282" s="37"/>
      <c r="BP282" s="37"/>
      <c r="BQ282" s="37"/>
      <c r="BR282" s="30"/>
      <c r="BS282" s="30"/>
      <c r="BT282" s="30"/>
      <c r="BU282" s="30"/>
      <c r="BV282" s="34"/>
      <c r="BW282" s="34"/>
      <c r="BX282" s="34"/>
      <c r="BY282" s="34"/>
      <c r="BZ282" s="34"/>
      <c r="CA282" s="34"/>
    </row>
    <row r="283" spans="1:79" x14ac:dyDescent="0.25">
      <c r="A283" t="s">
        <v>961</v>
      </c>
      <c r="B283" s="8" t="s">
        <v>635</v>
      </c>
      <c r="C283" s="8" t="s">
        <v>512</v>
      </c>
      <c r="D283" s="6">
        <f t="shared" si="274"/>
        <v>18</v>
      </c>
      <c r="E283" s="1"/>
      <c r="Y283" s="12">
        <v>6</v>
      </c>
      <c r="AE283" s="4"/>
      <c r="AF283" s="4"/>
      <c r="AK283" s="30">
        <f t="shared" si="287"/>
        <v>0</v>
      </c>
      <c r="AL283" s="30">
        <f t="shared" si="287"/>
        <v>0</v>
      </c>
      <c r="AM283" s="30">
        <v>0</v>
      </c>
      <c r="AN283" s="30">
        <f t="shared" si="288"/>
        <v>0</v>
      </c>
      <c r="AO283" s="30">
        <f t="shared" si="288"/>
        <v>0</v>
      </c>
      <c r="AP283" s="30">
        <f t="shared" si="288"/>
        <v>0</v>
      </c>
      <c r="AQ283" s="30">
        <f t="shared" si="288"/>
        <v>0</v>
      </c>
      <c r="AR283" s="30">
        <f t="shared" si="288"/>
        <v>0</v>
      </c>
      <c r="AS283" s="30">
        <v>0</v>
      </c>
      <c r="AT283" s="30">
        <f t="shared" si="289"/>
        <v>0</v>
      </c>
      <c r="AU283" s="30">
        <f t="shared" si="289"/>
        <v>0</v>
      </c>
      <c r="AV283" s="30">
        <f t="shared" si="289"/>
        <v>0</v>
      </c>
      <c r="AW283" s="30">
        <f t="shared" si="289"/>
        <v>0</v>
      </c>
      <c r="AX283" s="30">
        <f t="shared" si="289"/>
        <v>0</v>
      </c>
      <c r="AY283" s="30">
        <v>0</v>
      </c>
      <c r="AZ283" s="30">
        <v>0</v>
      </c>
      <c r="BA283" s="30">
        <v>0</v>
      </c>
      <c r="BB283" s="30">
        <v>0</v>
      </c>
      <c r="BC283" s="30">
        <f t="shared" si="290"/>
        <v>0</v>
      </c>
      <c r="BD283" s="30">
        <f t="shared" si="290"/>
        <v>18</v>
      </c>
      <c r="BE283" s="30">
        <v>0</v>
      </c>
      <c r="BF283" s="30">
        <v>0</v>
      </c>
      <c r="BG283" s="30">
        <f t="shared" si="291"/>
        <v>0</v>
      </c>
      <c r="BH283" s="30">
        <f t="shared" si="291"/>
        <v>0</v>
      </c>
      <c r="BI283" s="30">
        <f t="shared" si="291"/>
        <v>0</v>
      </c>
      <c r="BJ283" s="30">
        <f t="shared" si="291"/>
        <v>0</v>
      </c>
      <c r="BK283" s="30">
        <v>0</v>
      </c>
      <c r="BL283" s="30">
        <f>IF(BL$7="A1",4*AG283+200,IF(BL$7="A2",3*AG283,IF(BL$7="B",3*AG283,4*AG283)))</f>
        <v>0</v>
      </c>
      <c r="BM283" s="30">
        <v>0</v>
      </c>
      <c r="BN283" s="30">
        <f>IF(BN$7="A1",4*AI283+200,IF(BN$7="A2",3*AI283,IF(BN$7="B",3*AI283,4*AI283)))</f>
        <v>0</v>
      </c>
      <c r="BO283" s="37"/>
      <c r="BP283" s="37"/>
      <c r="BQ283" s="37"/>
      <c r="BR283" s="30"/>
      <c r="BS283" s="30"/>
      <c r="BT283" s="30"/>
      <c r="BU283" s="30"/>
      <c r="BV283" s="34"/>
      <c r="BW283" s="34"/>
      <c r="BX283" s="34"/>
      <c r="BY283" s="34"/>
      <c r="BZ283" s="34"/>
      <c r="CA283" s="34"/>
    </row>
    <row r="284" spans="1:79" x14ac:dyDescent="0.25">
      <c r="A284" t="s">
        <v>962</v>
      </c>
      <c r="B284" s="8" t="s">
        <v>670</v>
      </c>
      <c r="C284" s="8" t="s">
        <v>47</v>
      </c>
      <c r="D284" s="6">
        <f t="shared" si="274"/>
        <v>18</v>
      </c>
      <c r="AB284" s="4">
        <v>6</v>
      </c>
      <c r="AE284" s="4"/>
      <c r="AF284" s="4"/>
      <c r="AK284" s="30">
        <f t="shared" si="287"/>
        <v>0</v>
      </c>
      <c r="AL284" s="30">
        <f t="shared" si="287"/>
        <v>0</v>
      </c>
      <c r="AM284" s="30">
        <v>0</v>
      </c>
      <c r="AN284" s="30">
        <f t="shared" si="288"/>
        <v>0</v>
      </c>
      <c r="AO284" s="30">
        <f t="shared" si="288"/>
        <v>0</v>
      </c>
      <c r="AP284" s="30">
        <f t="shared" si="288"/>
        <v>0</v>
      </c>
      <c r="AQ284" s="30">
        <f t="shared" si="288"/>
        <v>0</v>
      </c>
      <c r="AR284" s="30">
        <f t="shared" si="288"/>
        <v>0</v>
      </c>
      <c r="AS284" s="30">
        <v>0</v>
      </c>
      <c r="AT284" s="30">
        <f t="shared" si="289"/>
        <v>0</v>
      </c>
      <c r="AU284" s="30">
        <f t="shared" si="289"/>
        <v>0</v>
      </c>
      <c r="AV284" s="30">
        <f t="shared" si="289"/>
        <v>0</v>
      </c>
      <c r="AW284" s="30">
        <f t="shared" si="289"/>
        <v>0</v>
      </c>
      <c r="AX284" s="30">
        <f t="shared" si="289"/>
        <v>0</v>
      </c>
      <c r="AY284" s="30">
        <v>0</v>
      </c>
      <c r="AZ284" s="30">
        <v>0</v>
      </c>
      <c r="BA284" s="30">
        <v>0</v>
      </c>
      <c r="BB284" s="30">
        <v>0</v>
      </c>
      <c r="BC284" s="30">
        <f t="shared" si="290"/>
        <v>0</v>
      </c>
      <c r="BD284" s="30">
        <f t="shared" si="290"/>
        <v>0</v>
      </c>
      <c r="BE284" s="30">
        <v>0</v>
      </c>
      <c r="BF284" s="30">
        <v>0</v>
      </c>
      <c r="BG284" s="30">
        <f t="shared" si="291"/>
        <v>18</v>
      </c>
      <c r="BH284" s="30">
        <f t="shared" si="291"/>
        <v>0</v>
      </c>
      <c r="BI284" s="30">
        <f t="shared" si="291"/>
        <v>0</v>
      </c>
      <c r="BJ284" s="30">
        <f t="shared" si="291"/>
        <v>0</v>
      </c>
      <c r="BK284" s="30">
        <v>0</v>
      </c>
      <c r="BL284" s="30">
        <f>IF(BL$7="A1",4*AG284+200,IF(BL$7="A2",3*AG284,IF(BL$7="B",3*AG284,4*AG284)))</f>
        <v>0</v>
      </c>
      <c r="BM284" s="30">
        <v>0</v>
      </c>
      <c r="BN284" s="30">
        <f>IF(BN$7="A1",4*AI284+200,IF(BN$7="A2",3*AI284,IF(BN$7="B",3*AI284,4*AI284)))</f>
        <v>0</v>
      </c>
      <c r="BO284" s="37"/>
      <c r="BP284" s="37"/>
      <c r="BQ284" s="37"/>
      <c r="BR284" s="30"/>
      <c r="BS284" s="30"/>
      <c r="BT284" s="30"/>
      <c r="BU284" s="30"/>
      <c r="BV284" s="34"/>
      <c r="BW284" s="34"/>
      <c r="BX284" s="34"/>
      <c r="BY284" s="34"/>
      <c r="BZ284" s="34"/>
      <c r="CA284" s="34"/>
    </row>
    <row r="285" spans="1:79" x14ac:dyDescent="0.25">
      <c r="A285" t="s">
        <v>966</v>
      </c>
      <c r="B285" t="s">
        <v>849</v>
      </c>
      <c r="C285" t="s">
        <v>202</v>
      </c>
      <c r="D285" s="6">
        <f t="shared" si="274"/>
        <v>18</v>
      </c>
      <c r="AI285" s="4">
        <v>6</v>
      </c>
      <c r="AK285" s="30">
        <f t="shared" si="287"/>
        <v>0</v>
      </c>
      <c r="AL285" s="30">
        <f t="shared" si="287"/>
        <v>0</v>
      </c>
      <c r="AM285" s="30">
        <v>0</v>
      </c>
      <c r="AN285" s="30">
        <f t="shared" si="288"/>
        <v>0</v>
      </c>
      <c r="AO285" s="30">
        <f t="shared" si="288"/>
        <v>0</v>
      </c>
      <c r="AP285" s="30">
        <f t="shared" si="288"/>
        <v>0</v>
      </c>
      <c r="AQ285" s="30">
        <f t="shared" si="288"/>
        <v>0</v>
      </c>
      <c r="AR285" s="30">
        <f t="shared" si="288"/>
        <v>0</v>
      </c>
      <c r="AS285" s="30">
        <v>0</v>
      </c>
      <c r="AT285" s="30">
        <f t="shared" si="289"/>
        <v>0</v>
      </c>
      <c r="AU285" s="30">
        <f t="shared" si="289"/>
        <v>0</v>
      </c>
      <c r="AV285" s="30">
        <f t="shared" si="289"/>
        <v>0</v>
      </c>
      <c r="AW285" s="30">
        <f t="shared" si="289"/>
        <v>0</v>
      </c>
      <c r="AX285" s="30">
        <f t="shared" si="289"/>
        <v>0</v>
      </c>
      <c r="AY285" s="30">
        <v>0</v>
      </c>
      <c r="AZ285" s="30">
        <v>0</v>
      </c>
      <c r="BA285" s="30">
        <v>0</v>
      </c>
      <c r="BB285" s="30">
        <v>0</v>
      </c>
      <c r="BC285" s="30">
        <f t="shared" si="290"/>
        <v>0</v>
      </c>
      <c r="BD285" s="30">
        <f t="shared" si="290"/>
        <v>0</v>
      </c>
      <c r="BE285" s="30">
        <v>0</v>
      </c>
      <c r="BF285" s="30">
        <v>0</v>
      </c>
      <c r="BG285" s="30">
        <f t="shared" si="291"/>
        <v>0</v>
      </c>
      <c r="BH285" s="30">
        <f t="shared" si="291"/>
        <v>0</v>
      </c>
      <c r="BI285" s="30">
        <f t="shared" si="291"/>
        <v>0</v>
      </c>
      <c r="BJ285" s="30">
        <f t="shared" si="291"/>
        <v>0</v>
      </c>
      <c r="BK285" s="30">
        <v>0</v>
      </c>
      <c r="BL285" s="30">
        <f>IF(BL$7="A1",4*AG285+200,IF(BL$7="A2",3*AG285,IF(BL$7="B",3*AG285,4*AG285)))</f>
        <v>0</v>
      </c>
      <c r="BM285" s="30">
        <v>0</v>
      </c>
      <c r="BN285" s="30">
        <f>IF(BN$7="A1",4*AI285+200,IF(BN$7="A2",3*AI285,IF(BN$7="B",3*AI285,4*AI285)))</f>
        <v>18</v>
      </c>
      <c r="BO285" s="37"/>
      <c r="BP285" s="37"/>
      <c r="BQ285" s="37"/>
      <c r="BR285" s="30"/>
      <c r="BS285" s="30"/>
      <c r="BT285" s="30"/>
      <c r="BU285" s="30"/>
      <c r="BV285" s="34"/>
      <c r="BW285" s="34"/>
      <c r="BX285" s="34"/>
      <c r="BY285" s="34"/>
      <c r="BZ285" s="34"/>
      <c r="CA285" s="34"/>
    </row>
    <row r="286" spans="1:79" x14ac:dyDescent="0.25">
      <c r="A286" t="s">
        <v>967</v>
      </c>
      <c r="B286" t="s">
        <v>956</v>
      </c>
      <c r="C286" t="s">
        <v>42</v>
      </c>
      <c r="D286" s="6">
        <f t="shared" si="274"/>
        <v>18</v>
      </c>
      <c r="BO286" s="38"/>
      <c r="BP286" s="38"/>
      <c r="BQ286" s="38"/>
      <c r="BW286" s="34">
        <v>18</v>
      </c>
      <c r="BX286" s="34"/>
      <c r="BY286" s="34"/>
      <c r="BZ286" s="34"/>
      <c r="CA286" s="34"/>
    </row>
    <row r="287" spans="1:79" x14ac:dyDescent="0.25">
      <c r="A287" t="s">
        <v>988</v>
      </c>
      <c r="B287" s="8" t="s">
        <v>333</v>
      </c>
      <c r="C287" s="8" t="s">
        <v>46</v>
      </c>
      <c r="D287" s="6">
        <f t="shared" si="274"/>
        <v>16</v>
      </c>
      <c r="L287" s="1">
        <v>4</v>
      </c>
      <c r="AE287" s="4"/>
      <c r="AF287" s="4"/>
      <c r="AK287" s="30">
        <f t="shared" ref="AK287:AL289" si="292">IF(AK$7="A1",4*F287+200,IF(AK$7="A2",3*F287,IF(AK$7="B",3*F287,4*F287)))</f>
        <v>0</v>
      </c>
      <c r="AL287" s="30">
        <f t="shared" si="292"/>
        <v>0</v>
      </c>
      <c r="AM287" s="30">
        <v>0</v>
      </c>
      <c r="AN287" s="30">
        <f t="shared" ref="AN287:AR289" si="293">IF(AN$7="A1",4*I287+200,IF(AN$7="A2",3*I287,IF(AN$7="B",3*I287,4*I287)))</f>
        <v>0</v>
      </c>
      <c r="AO287" s="30">
        <f t="shared" si="293"/>
        <v>0</v>
      </c>
      <c r="AP287" s="30">
        <f t="shared" si="293"/>
        <v>0</v>
      </c>
      <c r="AQ287" s="30">
        <f t="shared" si="293"/>
        <v>16</v>
      </c>
      <c r="AR287" s="30">
        <f t="shared" si="293"/>
        <v>0</v>
      </c>
      <c r="AS287" s="30">
        <v>0</v>
      </c>
      <c r="AT287" s="30">
        <f t="shared" ref="AT287:AX289" si="294">IF(AT$7="A1",4*O287+200,IF(AT$7="A2",3*O287,IF(AT$7="B",3*O287,4*O287)))</f>
        <v>0</v>
      </c>
      <c r="AU287" s="30">
        <f t="shared" si="294"/>
        <v>0</v>
      </c>
      <c r="AV287" s="30">
        <f t="shared" si="294"/>
        <v>0</v>
      </c>
      <c r="AW287" s="30">
        <f t="shared" si="294"/>
        <v>0</v>
      </c>
      <c r="AX287" s="30">
        <f t="shared" si="294"/>
        <v>0</v>
      </c>
      <c r="AY287" s="30">
        <v>0</v>
      </c>
      <c r="AZ287" s="30">
        <v>0</v>
      </c>
      <c r="BA287" s="30">
        <v>0</v>
      </c>
      <c r="BB287" s="30">
        <v>0</v>
      </c>
      <c r="BC287" s="30">
        <f t="shared" ref="BC287:BD289" si="295">IF(BC$7="A1",4*X287+200,IF(BC$7="A2",3*X287,IF(BC$7="B",3*X287,4*X287)))</f>
        <v>0</v>
      </c>
      <c r="BD287" s="30">
        <f t="shared" si="295"/>
        <v>0</v>
      </c>
      <c r="BE287" s="30">
        <v>0</v>
      </c>
      <c r="BF287" s="30">
        <v>0</v>
      </c>
      <c r="BG287" s="30">
        <f t="shared" ref="BG287:BJ289" si="296">IF(BG$7="A1",4*AB287+200,IF(BG$7="A2",3*AB287,IF(BG$7="B",3*AB287,4*AB287)))</f>
        <v>0</v>
      </c>
      <c r="BH287" s="30">
        <f t="shared" si="296"/>
        <v>0</v>
      </c>
      <c r="BI287" s="30">
        <f t="shared" si="296"/>
        <v>0</v>
      </c>
      <c r="BJ287" s="30">
        <f t="shared" si="296"/>
        <v>0</v>
      </c>
      <c r="BK287" s="30">
        <v>0</v>
      </c>
      <c r="BL287" s="30">
        <f>IF(BL$7="A1",4*AG287+200,IF(BL$7="A2",3*AG287,IF(BL$7="B",3*AG287,4*AG287)))</f>
        <v>0</v>
      </c>
      <c r="BM287" s="30">
        <v>0</v>
      </c>
      <c r="BN287" s="30">
        <f>IF(BN$7="A1",4*AI287+200,IF(BN$7="A2",3*AI287,IF(BN$7="B",3*AI287,4*AI287)))</f>
        <v>0</v>
      </c>
      <c r="BO287" s="37"/>
      <c r="BP287" s="37"/>
      <c r="BQ287" s="37"/>
      <c r="BR287" s="30"/>
      <c r="BS287" s="30"/>
      <c r="BT287" s="30"/>
      <c r="BU287" s="30"/>
      <c r="BV287" s="34"/>
      <c r="BW287" s="34"/>
      <c r="BX287" s="34"/>
      <c r="BY287" s="34"/>
      <c r="BZ287" s="34"/>
      <c r="CA287" s="34"/>
    </row>
    <row r="288" spans="1:79" x14ac:dyDescent="0.25">
      <c r="A288" t="s">
        <v>989</v>
      </c>
      <c r="B288" s="8" t="s">
        <v>589</v>
      </c>
      <c r="C288" s="8" t="s">
        <v>36</v>
      </c>
      <c r="D288" s="6">
        <f t="shared" si="274"/>
        <v>16</v>
      </c>
      <c r="S288" s="4">
        <v>4</v>
      </c>
      <c r="X288" s="1"/>
      <c r="AE288" s="4"/>
      <c r="AF288" s="4"/>
      <c r="AK288" s="30">
        <f t="shared" si="292"/>
        <v>0</v>
      </c>
      <c r="AL288" s="30">
        <f t="shared" si="292"/>
        <v>0</v>
      </c>
      <c r="AM288" s="30">
        <v>0</v>
      </c>
      <c r="AN288" s="30">
        <f t="shared" si="293"/>
        <v>0</v>
      </c>
      <c r="AO288" s="30">
        <f t="shared" si="293"/>
        <v>0</v>
      </c>
      <c r="AP288" s="30">
        <f t="shared" si="293"/>
        <v>0</v>
      </c>
      <c r="AQ288" s="30">
        <f t="shared" si="293"/>
        <v>0</v>
      </c>
      <c r="AR288" s="30">
        <f t="shared" si="293"/>
        <v>0</v>
      </c>
      <c r="AS288" s="30">
        <v>0</v>
      </c>
      <c r="AT288" s="30">
        <f t="shared" si="294"/>
        <v>0</v>
      </c>
      <c r="AU288" s="30">
        <f t="shared" si="294"/>
        <v>0</v>
      </c>
      <c r="AV288" s="30">
        <f t="shared" si="294"/>
        <v>0</v>
      </c>
      <c r="AW288" s="30">
        <f t="shared" si="294"/>
        <v>0</v>
      </c>
      <c r="AX288" s="30">
        <f t="shared" si="294"/>
        <v>16</v>
      </c>
      <c r="AY288" s="30">
        <v>0</v>
      </c>
      <c r="AZ288" s="30">
        <v>0</v>
      </c>
      <c r="BA288" s="30">
        <v>0</v>
      </c>
      <c r="BB288" s="30">
        <v>0</v>
      </c>
      <c r="BC288" s="30">
        <f t="shared" si="295"/>
        <v>0</v>
      </c>
      <c r="BD288" s="30">
        <f t="shared" si="295"/>
        <v>0</v>
      </c>
      <c r="BE288" s="30">
        <v>0</v>
      </c>
      <c r="BF288" s="30">
        <v>0</v>
      </c>
      <c r="BG288" s="30">
        <f t="shared" si="296"/>
        <v>0</v>
      </c>
      <c r="BH288" s="30">
        <f t="shared" si="296"/>
        <v>0</v>
      </c>
      <c r="BI288" s="30">
        <f t="shared" si="296"/>
        <v>0</v>
      </c>
      <c r="BJ288" s="30">
        <f t="shared" si="296"/>
        <v>0</v>
      </c>
      <c r="BK288" s="30">
        <v>0</v>
      </c>
      <c r="BL288" s="30">
        <f>IF(BL$7="A1",4*AG288+200,IF(BL$7="A2",3*AG288,IF(BL$7="B",3*AG288,4*AG288)))</f>
        <v>0</v>
      </c>
      <c r="BM288" s="30">
        <v>0</v>
      </c>
      <c r="BN288" s="30">
        <f>IF(BN$7="A1",4*AI288+200,IF(BN$7="A2",3*AI288,IF(BN$7="B",3*AI288,4*AI288)))</f>
        <v>0</v>
      </c>
      <c r="BO288" s="37"/>
      <c r="BP288" s="37"/>
      <c r="BQ288" s="37"/>
      <c r="BR288" s="30"/>
      <c r="BS288" s="30"/>
      <c r="BT288" s="30"/>
      <c r="BU288" s="30"/>
      <c r="BV288" s="34"/>
      <c r="BW288" s="34"/>
      <c r="BX288" s="34"/>
      <c r="BY288" s="34"/>
      <c r="BZ288" s="34"/>
      <c r="CA288" s="34"/>
    </row>
    <row r="289" spans="1:79" x14ac:dyDescent="0.25">
      <c r="A289" t="s">
        <v>990</v>
      </c>
      <c r="B289" s="8" t="s">
        <v>705</v>
      </c>
      <c r="C289" s="8" t="s">
        <v>706</v>
      </c>
      <c r="D289" s="6">
        <f t="shared" si="274"/>
        <v>16</v>
      </c>
      <c r="AD289" s="1">
        <v>4</v>
      </c>
      <c r="AE289" s="4"/>
      <c r="AF289" s="4"/>
      <c r="AK289" s="30">
        <f t="shared" si="292"/>
        <v>0</v>
      </c>
      <c r="AL289" s="30">
        <f t="shared" si="292"/>
        <v>0</v>
      </c>
      <c r="AM289" s="30">
        <v>0</v>
      </c>
      <c r="AN289" s="30">
        <f t="shared" si="293"/>
        <v>0</v>
      </c>
      <c r="AO289" s="30">
        <f t="shared" si="293"/>
        <v>0</v>
      </c>
      <c r="AP289" s="30">
        <f t="shared" si="293"/>
        <v>0</v>
      </c>
      <c r="AQ289" s="30">
        <f t="shared" si="293"/>
        <v>0</v>
      </c>
      <c r="AR289" s="30">
        <f t="shared" si="293"/>
        <v>0</v>
      </c>
      <c r="AS289" s="30">
        <v>0</v>
      </c>
      <c r="AT289" s="30">
        <f t="shared" si="294"/>
        <v>0</v>
      </c>
      <c r="AU289" s="30">
        <f t="shared" si="294"/>
        <v>0</v>
      </c>
      <c r="AV289" s="30">
        <f t="shared" si="294"/>
        <v>0</v>
      </c>
      <c r="AW289" s="30">
        <f t="shared" si="294"/>
        <v>0</v>
      </c>
      <c r="AX289" s="30">
        <f t="shared" si="294"/>
        <v>0</v>
      </c>
      <c r="AY289" s="30">
        <v>0</v>
      </c>
      <c r="AZ289" s="30">
        <v>0</v>
      </c>
      <c r="BA289" s="30">
        <v>0</v>
      </c>
      <c r="BB289" s="30">
        <v>0</v>
      </c>
      <c r="BC289" s="30">
        <f t="shared" si="295"/>
        <v>0</v>
      </c>
      <c r="BD289" s="30">
        <f t="shared" si="295"/>
        <v>0</v>
      </c>
      <c r="BE289" s="30">
        <v>0</v>
      </c>
      <c r="BF289" s="30">
        <v>0</v>
      </c>
      <c r="BG289" s="30">
        <f t="shared" si="296"/>
        <v>0</v>
      </c>
      <c r="BH289" s="30">
        <f t="shared" si="296"/>
        <v>0</v>
      </c>
      <c r="BI289" s="30">
        <f t="shared" si="296"/>
        <v>16</v>
      </c>
      <c r="BJ289" s="30">
        <f t="shared" si="296"/>
        <v>0</v>
      </c>
      <c r="BK289" s="30">
        <v>0</v>
      </c>
      <c r="BL289" s="30">
        <f>IF(BL$7="A1",4*AG289+200,IF(BL$7="A2",3*AG289,IF(BL$7="B",3*AG289,4*AG289)))</f>
        <v>0</v>
      </c>
      <c r="BM289" s="30">
        <v>0</v>
      </c>
      <c r="BN289" s="30">
        <f>IF(BN$7="A1",4*AI289+200,IF(BN$7="A2",3*AI289,IF(BN$7="B",3*AI289,4*AI289)))</f>
        <v>0</v>
      </c>
      <c r="BO289" s="37"/>
      <c r="BP289" s="37"/>
      <c r="BQ289" s="37"/>
      <c r="BR289" s="30"/>
      <c r="BS289" s="30"/>
      <c r="BT289" s="30"/>
      <c r="BU289" s="30"/>
      <c r="BV289" s="34"/>
      <c r="BW289" s="34"/>
      <c r="BX289" s="34"/>
      <c r="BY289" s="34"/>
      <c r="BZ289" s="34"/>
      <c r="CA289" s="34"/>
    </row>
    <row r="290" spans="1:79" x14ac:dyDescent="0.25">
      <c r="A290" t="s">
        <v>991</v>
      </c>
      <c r="B290" t="s">
        <v>937</v>
      </c>
      <c r="C290" t="s">
        <v>938</v>
      </c>
      <c r="D290" s="6">
        <f t="shared" si="274"/>
        <v>16</v>
      </c>
      <c r="BO290" s="38"/>
      <c r="BP290" s="38"/>
      <c r="BQ290" s="38"/>
      <c r="BV290" s="34">
        <v>16</v>
      </c>
      <c r="BW290" s="34"/>
      <c r="BX290" s="34"/>
      <c r="BY290" s="34"/>
      <c r="BZ290" s="34"/>
      <c r="CA290" s="34"/>
    </row>
    <row r="291" spans="1:79" x14ac:dyDescent="0.25">
      <c r="A291" t="s">
        <v>992</v>
      </c>
      <c r="B291" s="8" t="s">
        <v>569</v>
      </c>
      <c r="C291" s="8" t="s">
        <v>382</v>
      </c>
      <c r="D291" s="6">
        <f t="shared" si="274"/>
        <v>12</v>
      </c>
      <c r="E291" s="1"/>
      <c r="Y291" s="12">
        <v>4</v>
      </c>
      <c r="AE291" s="4"/>
      <c r="AF291" s="4"/>
      <c r="AK291" s="30">
        <f t="shared" ref="AK291:AL296" si="297">IF(AK$7="A1",4*F291+200,IF(AK$7="A2",3*F291,IF(AK$7="B",3*F291,4*F291)))</f>
        <v>0</v>
      </c>
      <c r="AL291" s="30">
        <f t="shared" si="297"/>
        <v>0</v>
      </c>
      <c r="AM291" s="30">
        <v>0</v>
      </c>
      <c r="AN291" s="30">
        <f t="shared" ref="AN291:AR296" si="298">IF(AN$7="A1",4*I291+200,IF(AN$7="A2",3*I291,IF(AN$7="B",3*I291,4*I291)))</f>
        <v>0</v>
      </c>
      <c r="AO291" s="30">
        <f t="shared" si="298"/>
        <v>0</v>
      </c>
      <c r="AP291" s="30">
        <f t="shared" si="298"/>
        <v>0</v>
      </c>
      <c r="AQ291" s="30">
        <f t="shared" si="298"/>
        <v>0</v>
      </c>
      <c r="AR291" s="30">
        <f t="shared" si="298"/>
        <v>0</v>
      </c>
      <c r="AS291" s="30">
        <v>0</v>
      </c>
      <c r="AT291" s="30">
        <f t="shared" ref="AT291:AX296" si="299">IF(AT$7="A1",4*O291+200,IF(AT$7="A2",3*O291,IF(AT$7="B",3*O291,4*O291)))</f>
        <v>0</v>
      </c>
      <c r="AU291" s="30">
        <f t="shared" si="299"/>
        <v>0</v>
      </c>
      <c r="AV291" s="30">
        <f t="shared" si="299"/>
        <v>0</v>
      </c>
      <c r="AW291" s="30">
        <f t="shared" si="299"/>
        <v>0</v>
      </c>
      <c r="AX291" s="30">
        <f t="shared" si="299"/>
        <v>0</v>
      </c>
      <c r="AY291" s="30">
        <v>0</v>
      </c>
      <c r="AZ291" s="30">
        <v>0</v>
      </c>
      <c r="BA291" s="30">
        <v>0</v>
      </c>
      <c r="BB291" s="30">
        <v>0</v>
      </c>
      <c r="BC291" s="30">
        <f t="shared" ref="BC291:BD296" si="300">IF(BC$7="A1",4*X291+200,IF(BC$7="A2",3*X291,IF(BC$7="B",3*X291,4*X291)))</f>
        <v>0</v>
      </c>
      <c r="BD291" s="30">
        <f t="shared" si="300"/>
        <v>12</v>
      </c>
      <c r="BE291" s="30">
        <v>0</v>
      </c>
      <c r="BF291" s="30">
        <v>0</v>
      </c>
      <c r="BG291" s="30">
        <f t="shared" ref="BG291:BJ296" si="301">IF(BG$7="A1",4*AB291+200,IF(BG$7="A2",3*AB291,IF(BG$7="B",3*AB291,4*AB291)))</f>
        <v>0</v>
      </c>
      <c r="BH291" s="30">
        <f t="shared" si="301"/>
        <v>0</v>
      </c>
      <c r="BI291" s="30">
        <f t="shared" si="301"/>
        <v>0</v>
      </c>
      <c r="BJ291" s="30">
        <f t="shared" si="301"/>
        <v>0</v>
      </c>
      <c r="BK291" s="30">
        <v>0</v>
      </c>
      <c r="BL291" s="30">
        <f t="shared" ref="BL291:BL296" si="302">IF(BL$7="A1",4*AG291+200,IF(BL$7="A2",3*AG291,IF(BL$7="B",3*AG291,4*AG291)))</f>
        <v>0</v>
      </c>
      <c r="BM291" s="30">
        <v>0</v>
      </c>
      <c r="BN291" s="30">
        <f t="shared" ref="BN291:BN296" si="303">IF(BN$7="A1",4*AI291+200,IF(BN$7="A2",3*AI291,IF(BN$7="B",3*AI291,4*AI291)))</f>
        <v>0</v>
      </c>
      <c r="BO291" s="37"/>
      <c r="BP291" s="37"/>
      <c r="BQ291" s="37"/>
      <c r="BR291" s="30"/>
      <c r="BS291" s="30"/>
      <c r="BT291" s="30"/>
      <c r="BU291" s="30"/>
      <c r="BV291" s="34"/>
      <c r="BW291" s="34"/>
      <c r="BX291" s="34"/>
      <c r="BY291" s="34"/>
      <c r="BZ291" s="34"/>
      <c r="CA291" s="34"/>
    </row>
    <row r="292" spans="1:79" x14ac:dyDescent="0.25">
      <c r="A292" t="s">
        <v>1017</v>
      </c>
      <c r="B292" s="8" t="s">
        <v>746</v>
      </c>
      <c r="C292" s="8" t="s">
        <v>747</v>
      </c>
      <c r="D292" s="6">
        <f t="shared" si="274"/>
        <v>12</v>
      </c>
      <c r="AE292" s="1">
        <v>4</v>
      </c>
      <c r="AF292" s="1"/>
      <c r="AK292" s="30">
        <f t="shared" si="297"/>
        <v>0</v>
      </c>
      <c r="AL292" s="30">
        <f t="shared" si="297"/>
        <v>0</v>
      </c>
      <c r="AM292" s="30">
        <v>0</v>
      </c>
      <c r="AN292" s="30">
        <f t="shared" si="298"/>
        <v>0</v>
      </c>
      <c r="AO292" s="30">
        <f t="shared" si="298"/>
        <v>0</v>
      </c>
      <c r="AP292" s="30">
        <f t="shared" si="298"/>
        <v>0</v>
      </c>
      <c r="AQ292" s="30">
        <f t="shared" si="298"/>
        <v>0</v>
      </c>
      <c r="AR292" s="30">
        <f t="shared" si="298"/>
        <v>0</v>
      </c>
      <c r="AS292" s="30">
        <v>0</v>
      </c>
      <c r="AT292" s="30">
        <f t="shared" si="299"/>
        <v>0</v>
      </c>
      <c r="AU292" s="30">
        <f t="shared" si="299"/>
        <v>0</v>
      </c>
      <c r="AV292" s="30">
        <f t="shared" si="299"/>
        <v>0</v>
      </c>
      <c r="AW292" s="30">
        <f t="shared" si="299"/>
        <v>0</v>
      </c>
      <c r="AX292" s="30">
        <f t="shared" si="299"/>
        <v>0</v>
      </c>
      <c r="AY292" s="30">
        <v>0</v>
      </c>
      <c r="AZ292" s="30">
        <v>0</v>
      </c>
      <c r="BA292" s="30">
        <v>0</v>
      </c>
      <c r="BB292" s="30">
        <v>0</v>
      </c>
      <c r="BC292" s="30">
        <f t="shared" si="300"/>
        <v>0</v>
      </c>
      <c r="BD292" s="30">
        <f t="shared" si="300"/>
        <v>0</v>
      </c>
      <c r="BE292" s="30">
        <v>0</v>
      </c>
      <c r="BF292" s="30">
        <v>0</v>
      </c>
      <c r="BG292" s="30">
        <f t="shared" si="301"/>
        <v>0</v>
      </c>
      <c r="BH292" s="30">
        <f t="shared" si="301"/>
        <v>0</v>
      </c>
      <c r="BI292" s="30">
        <f t="shared" si="301"/>
        <v>0</v>
      </c>
      <c r="BJ292" s="30">
        <f t="shared" si="301"/>
        <v>12</v>
      </c>
      <c r="BK292" s="30">
        <v>0</v>
      </c>
      <c r="BL292" s="30">
        <f t="shared" si="302"/>
        <v>0</v>
      </c>
      <c r="BM292" s="30">
        <v>0</v>
      </c>
      <c r="BN292" s="30">
        <f t="shared" si="303"/>
        <v>0</v>
      </c>
      <c r="BO292" s="37"/>
      <c r="BP292" s="37"/>
      <c r="BQ292" s="37"/>
      <c r="BR292" s="30"/>
      <c r="BS292" s="30"/>
      <c r="BT292" s="30"/>
      <c r="BU292" s="30"/>
      <c r="BV292" s="34"/>
      <c r="BW292" s="34"/>
      <c r="BX292" s="34"/>
      <c r="BY292" s="34"/>
      <c r="BZ292" s="34"/>
      <c r="CA292" s="34"/>
    </row>
    <row r="293" spans="1:79" x14ac:dyDescent="0.25">
      <c r="A293" t="s">
        <v>1018</v>
      </c>
      <c r="B293" s="8" t="s">
        <v>334</v>
      </c>
      <c r="C293" s="8" t="s">
        <v>310</v>
      </c>
      <c r="D293" s="6">
        <f t="shared" si="274"/>
        <v>12</v>
      </c>
      <c r="L293" s="1">
        <v>3</v>
      </c>
      <c r="X293" s="1"/>
      <c r="AE293" s="4"/>
      <c r="AF293" s="4"/>
      <c r="AK293" s="30">
        <f t="shared" si="297"/>
        <v>0</v>
      </c>
      <c r="AL293" s="30">
        <f t="shared" si="297"/>
        <v>0</v>
      </c>
      <c r="AM293" s="30">
        <v>0</v>
      </c>
      <c r="AN293" s="30">
        <f t="shared" si="298"/>
        <v>0</v>
      </c>
      <c r="AO293" s="30">
        <f t="shared" si="298"/>
        <v>0</v>
      </c>
      <c r="AP293" s="30">
        <f t="shared" si="298"/>
        <v>0</v>
      </c>
      <c r="AQ293" s="30">
        <f t="shared" si="298"/>
        <v>12</v>
      </c>
      <c r="AR293" s="30">
        <f t="shared" si="298"/>
        <v>0</v>
      </c>
      <c r="AS293" s="30">
        <v>0</v>
      </c>
      <c r="AT293" s="30">
        <f t="shared" si="299"/>
        <v>0</v>
      </c>
      <c r="AU293" s="30">
        <f t="shared" si="299"/>
        <v>0</v>
      </c>
      <c r="AV293" s="30">
        <f t="shared" si="299"/>
        <v>0</v>
      </c>
      <c r="AW293" s="30">
        <f t="shared" si="299"/>
        <v>0</v>
      </c>
      <c r="AX293" s="30">
        <f t="shared" si="299"/>
        <v>0</v>
      </c>
      <c r="AY293" s="30">
        <v>0</v>
      </c>
      <c r="AZ293" s="30">
        <v>0</v>
      </c>
      <c r="BA293" s="30">
        <v>0</v>
      </c>
      <c r="BB293" s="30">
        <v>0</v>
      </c>
      <c r="BC293" s="30">
        <f t="shared" si="300"/>
        <v>0</v>
      </c>
      <c r="BD293" s="30">
        <f t="shared" si="300"/>
        <v>0</v>
      </c>
      <c r="BE293" s="30">
        <v>0</v>
      </c>
      <c r="BF293" s="30">
        <v>0</v>
      </c>
      <c r="BG293" s="30">
        <f t="shared" si="301"/>
        <v>0</v>
      </c>
      <c r="BH293" s="30">
        <f t="shared" si="301"/>
        <v>0</v>
      </c>
      <c r="BI293" s="30">
        <f t="shared" si="301"/>
        <v>0</v>
      </c>
      <c r="BJ293" s="30">
        <f t="shared" si="301"/>
        <v>0</v>
      </c>
      <c r="BK293" s="30">
        <v>0</v>
      </c>
      <c r="BL293" s="30">
        <f t="shared" si="302"/>
        <v>0</v>
      </c>
      <c r="BM293" s="30">
        <v>0</v>
      </c>
      <c r="BN293" s="30">
        <f t="shared" si="303"/>
        <v>0</v>
      </c>
      <c r="BO293" s="37"/>
      <c r="BP293" s="37"/>
      <c r="BQ293" s="37"/>
      <c r="BR293" s="30"/>
      <c r="BS293" s="30"/>
      <c r="BT293" s="30"/>
      <c r="BU293" s="30"/>
      <c r="BV293" s="34"/>
      <c r="BW293" s="34"/>
      <c r="BX293" s="34"/>
      <c r="BY293" s="34"/>
      <c r="BZ293" s="34"/>
      <c r="CA293" s="34"/>
    </row>
    <row r="294" spans="1:79" x14ac:dyDescent="0.25">
      <c r="A294" t="s">
        <v>1019</v>
      </c>
      <c r="B294" s="8" t="s">
        <v>421</v>
      </c>
      <c r="C294" s="8" t="s">
        <v>390</v>
      </c>
      <c r="D294" s="6">
        <f t="shared" si="274"/>
        <v>12</v>
      </c>
      <c r="P294" s="4">
        <v>3</v>
      </c>
      <c r="AE294" s="4"/>
      <c r="AF294" s="4"/>
      <c r="AK294" s="30">
        <f t="shared" si="297"/>
        <v>0</v>
      </c>
      <c r="AL294" s="30">
        <f t="shared" si="297"/>
        <v>0</v>
      </c>
      <c r="AM294" s="30">
        <v>0</v>
      </c>
      <c r="AN294" s="30">
        <f t="shared" si="298"/>
        <v>0</v>
      </c>
      <c r="AO294" s="30">
        <f t="shared" si="298"/>
        <v>0</v>
      </c>
      <c r="AP294" s="30">
        <f t="shared" si="298"/>
        <v>0</v>
      </c>
      <c r="AQ294" s="30">
        <f t="shared" si="298"/>
        <v>0</v>
      </c>
      <c r="AR294" s="30">
        <f t="shared" si="298"/>
        <v>0</v>
      </c>
      <c r="AS294" s="30">
        <v>0</v>
      </c>
      <c r="AT294" s="30">
        <f t="shared" si="299"/>
        <v>0</v>
      </c>
      <c r="AU294" s="30">
        <f t="shared" si="299"/>
        <v>12</v>
      </c>
      <c r="AV294" s="30">
        <f t="shared" si="299"/>
        <v>0</v>
      </c>
      <c r="AW294" s="30">
        <f t="shared" si="299"/>
        <v>0</v>
      </c>
      <c r="AX294" s="30">
        <f t="shared" si="299"/>
        <v>0</v>
      </c>
      <c r="AY294" s="30">
        <v>0</v>
      </c>
      <c r="AZ294" s="30">
        <v>0</v>
      </c>
      <c r="BA294" s="30">
        <v>0</v>
      </c>
      <c r="BB294" s="30">
        <v>0</v>
      </c>
      <c r="BC294" s="30">
        <f t="shared" si="300"/>
        <v>0</v>
      </c>
      <c r="BD294" s="30">
        <f t="shared" si="300"/>
        <v>0</v>
      </c>
      <c r="BE294" s="30">
        <v>0</v>
      </c>
      <c r="BF294" s="30">
        <v>0</v>
      </c>
      <c r="BG294" s="30">
        <f t="shared" si="301"/>
        <v>0</v>
      </c>
      <c r="BH294" s="30">
        <f t="shared" si="301"/>
        <v>0</v>
      </c>
      <c r="BI294" s="30">
        <f t="shared" si="301"/>
        <v>0</v>
      </c>
      <c r="BJ294" s="30">
        <f t="shared" si="301"/>
        <v>0</v>
      </c>
      <c r="BK294" s="30">
        <v>0</v>
      </c>
      <c r="BL294" s="30">
        <f t="shared" si="302"/>
        <v>0</v>
      </c>
      <c r="BM294" s="30">
        <v>0</v>
      </c>
      <c r="BN294" s="30">
        <f t="shared" si="303"/>
        <v>0</v>
      </c>
      <c r="BO294" s="37"/>
      <c r="BP294" s="37"/>
      <c r="BQ294" s="37"/>
      <c r="BR294" s="30"/>
      <c r="BS294" s="30"/>
      <c r="BT294" s="30"/>
      <c r="BU294" s="30"/>
      <c r="BV294" s="34"/>
      <c r="BW294" s="34"/>
      <c r="BX294" s="34"/>
      <c r="BY294" s="34"/>
      <c r="BZ294" s="34"/>
      <c r="CA294" s="34"/>
    </row>
    <row r="295" spans="1:79" x14ac:dyDescent="0.25">
      <c r="A295" t="s">
        <v>1020</v>
      </c>
      <c r="B295" s="8" t="s">
        <v>590</v>
      </c>
      <c r="C295" s="8" t="s">
        <v>37</v>
      </c>
      <c r="D295" s="6">
        <f t="shared" si="274"/>
        <v>12</v>
      </c>
      <c r="S295" s="4">
        <v>3</v>
      </c>
      <c r="X295" s="1"/>
      <c r="AE295" s="4"/>
      <c r="AF295" s="4"/>
      <c r="AK295" s="30">
        <f t="shared" si="297"/>
        <v>0</v>
      </c>
      <c r="AL295" s="30">
        <f t="shared" si="297"/>
        <v>0</v>
      </c>
      <c r="AM295" s="30">
        <v>0</v>
      </c>
      <c r="AN295" s="30">
        <f t="shared" si="298"/>
        <v>0</v>
      </c>
      <c r="AO295" s="30">
        <f t="shared" si="298"/>
        <v>0</v>
      </c>
      <c r="AP295" s="30">
        <f t="shared" si="298"/>
        <v>0</v>
      </c>
      <c r="AQ295" s="30">
        <f t="shared" si="298"/>
        <v>0</v>
      </c>
      <c r="AR295" s="30">
        <f t="shared" si="298"/>
        <v>0</v>
      </c>
      <c r="AS295" s="30">
        <v>0</v>
      </c>
      <c r="AT295" s="30">
        <f t="shared" si="299"/>
        <v>0</v>
      </c>
      <c r="AU295" s="30">
        <f t="shared" si="299"/>
        <v>0</v>
      </c>
      <c r="AV295" s="30">
        <f t="shared" si="299"/>
        <v>0</v>
      </c>
      <c r="AW295" s="30">
        <f t="shared" si="299"/>
        <v>0</v>
      </c>
      <c r="AX295" s="30">
        <f t="shared" si="299"/>
        <v>12</v>
      </c>
      <c r="AY295" s="30">
        <v>0</v>
      </c>
      <c r="AZ295" s="30">
        <v>0</v>
      </c>
      <c r="BA295" s="30">
        <v>0</v>
      </c>
      <c r="BB295" s="30">
        <v>0</v>
      </c>
      <c r="BC295" s="30">
        <f t="shared" si="300"/>
        <v>0</v>
      </c>
      <c r="BD295" s="30">
        <f t="shared" si="300"/>
        <v>0</v>
      </c>
      <c r="BE295" s="30">
        <v>0</v>
      </c>
      <c r="BF295" s="30">
        <v>0</v>
      </c>
      <c r="BG295" s="30">
        <f t="shared" si="301"/>
        <v>0</v>
      </c>
      <c r="BH295" s="30">
        <f t="shared" si="301"/>
        <v>0</v>
      </c>
      <c r="BI295" s="30">
        <f t="shared" si="301"/>
        <v>0</v>
      </c>
      <c r="BJ295" s="30">
        <f t="shared" si="301"/>
        <v>0</v>
      </c>
      <c r="BK295" s="30">
        <v>0</v>
      </c>
      <c r="BL295" s="30">
        <f t="shared" si="302"/>
        <v>0</v>
      </c>
      <c r="BM295" s="30">
        <v>0</v>
      </c>
      <c r="BN295" s="30">
        <f t="shared" si="303"/>
        <v>0</v>
      </c>
      <c r="BO295" s="37"/>
      <c r="BP295" s="37"/>
      <c r="BQ295" s="37"/>
      <c r="BR295" s="30"/>
      <c r="BS295" s="30"/>
      <c r="BT295" s="30"/>
      <c r="BU295" s="30"/>
      <c r="BV295" s="34"/>
      <c r="BW295" s="34"/>
      <c r="BX295" s="34"/>
      <c r="BY295" s="34"/>
      <c r="BZ295" s="34"/>
      <c r="CA295" s="34"/>
    </row>
    <row r="296" spans="1:79" x14ac:dyDescent="0.25">
      <c r="A296" t="s">
        <v>1021</v>
      </c>
      <c r="B296" s="8" t="s">
        <v>707</v>
      </c>
      <c r="C296" s="8" t="s">
        <v>278</v>
      </c>
      <c r="D296" s="6">
        <f t="shared" si="274"/>
        <v>12</v>
      </c>
      <c r="AD296" s="1">
        <v>3</v>
      </c>
      <c r="AE296" s="4"/>
      <c r="AF296" s="4"/>
      <c r="AK296" s="30">
        <f t="shared" si="297"/>
        <v>0</v>
      </c>
      <c r="AL296" s="30">
        <f t="shared" si="297"/>
        <v>0</v>
      </c>
      <c r="AM296" s="30">
        <v>0</v>
      </c>
      <c r="AN296" s="30">
        <f t="shared" si="298"/>
        <v>0</v>
      </c>
      <c r="AO296" s="30">
        <f t="shared" si="298"/>
        <v>0</v>
      </c>
      <c r="AP296" s="30">
        <f t="shared" si="298"/>
        <v>0</v>
      </c>
      <c r="AQ296" s="30">
        <f t="shared" si="298"/>
        <v>0</v>
      </c>
      <c r="AR296" s="30">
        <f t="shared" si="298"/>
        <v>0</v>
      </c>
      <c r="AS296" s="30">
        <v>0</v>
      </c>
      <c r="AT296" s="30">
        <f t="shared" si="299"/>
        <v>0</v>
      </c>
      <c r="AU296" s="30">
        <f t="shared" si="299"/>
        <v>0</v>
      </c>
      <c r="AV296" s="30">
        <f t="shared" si="299"/>
        <v>0</v>
      </c>
      <c r="AW296" s="30">
        <f t="shared" si="299"/>
        <v>0</v>
      </c>
      <c r="AX296" s="30">
        <f t="shared" si="299"/>
        <v>0</v>
      </c>
      <c r="AY296" s="30">
        <v>0</v>
      </c>
      <c r="AZ296" s="30">
        <v>0</v>
      </c>
      <c r="BA296" s="30">
        <v>0</v>
      </c>
      <c r="BB296" s="30">
        <v>0</v>
      </c>
      <c r="BC296" s="30">
        <f t="shared" si="300"/>
        <v>0</v>
      </c>
      <c r="BD296" s="30">
        <f t="shared" si="300"/>
        <v>0</v>
      </c>
      <c r="BE296" s="30">
        <v>0</v>
      </c>
      <c r="BF296" s="30">
        <v>0</v>
      </c>
      <c r="BG296" s="30">
        <f t="shared" si="301"/>
        <v>0</v>
      </c>
      <c r="BH296" s="30">
        <f t="shared" si="301"/>
        <v>0</v>
      </c>
      <c r="BI296" s="30">
        <f t="shared" si="301"/>
        <v>12</v>
      </c>
      <c r="BJ296" s="30">
        <f t="shared" si="301"/>
        <v>0</v>
      </c>
      <c r="BK296" s="30">
        <v>0</v>
      </c>
      <c r="BL296" s="30">
        <f t="shared" si="302"/>
        <v>0</v>
      </c>
      <c r="BM296" s="30">
        <v>0</v>
      </c>
      <c r="BN296" s="30">
        <f t="shared" si="303"/>
        <v>0</v>
      </c>
      <c r="BO296" s="37"/>
      <c r="BP296" s="37"/>
      <c r="BQ296" s="37"/>
      <c r="BR296" s="30"/>
      <c r="BS296" s="30"/>
      <c r="BT296" s="30"/>
      <c r="BU296" s="30"/>
      <c r="BV296" s="34"/>
      <c r="BW296" s="34"/>
      <c r="BX296" s="34"/>
      <c r="BY296" s="34"/>
      <c r="BZ296" s="34"/>
      <c r="CA296" s="34"/>
    </row>
    <row r="297" spans="1:79" x14ac:dyDescent="0.25">
      <c r="A297" t="s">
        <v>1022</v>
      </c>
      <c r="B297" t="s">
        <v>1012</v>
      </c>
      <c r="C297" t="s">
        <v>1013</v>
      </c>
      <c r="D297" s="6">
        <f t="shared" si="274"/>
        <v>12</v>
      </c>
      <c r="BZ297" s="34">
        <v>12</v>
      </c>
      <c r="CA297" s="34"/>
    </row>
    <row r="298" spans="1:79" x14ac:dyDescent="0.25">
      <c r="A298" t="s">
        <v>1023</v>
      </c>
      <c r="B298" s="8" t="s">
        <v>273</v>
      </c>
      <c r="C298" s="8" t="s">
        <v>92</v>
      </c>
      <c r="D298" s="6">
        <f t="shared" si="274"/>
        <v>8</v>
      </c>
      <c r="K298" s="1">
        <v>2</v>
      </c>
      <c r="X298" s="1"/>
      <c r="AE298" s="4"/>
      <c r="AF298" s="4"/>
      <c r="AK298" s="30">
        <f>IF(AK$7="A1",4*F298+200,IF(AK$7="A2",3*F298,IF(AK$7="B",3*F298,4*F298)))</f>
        <v>0</v>
      </c>
      <c r="AL298" s="30">
        <f>IF(AL$7="A1",4*G298+200,IF(AL$7="A2",3*G298,IF(AL$7="B",3*G298,4*G298)))</f>
        <v>0</v>
      </c>
      <c r="AM298" s="30">
        <v>0</v>
      </c>
      <c r="AN298" s="30">
        <f t="shared" ref="AN298:AR299" si="304">IF(AN$7="A1",4*I298+200,IF(AN$7="A2",3*I298,IF(AN$7="B",3*I298,4*I298)))</f>
        <v>0</v>
      </c>
      <c r="AO298" s="30">
        <f t="shared" si="304"/>
        <v>0</v>
      </c>
      <c r="AP298" s="30">
        <f t="shared" si="304"/>
        <v>8</v>
      </c>
      <c r="AQ298" s="30">
        <f t="shared" si="304"/>
        <v>0</v>
      </c>
      <c r="AR298" s="30">
        <f t="shared" si="304"/>
        <v>0</v>
      </c>
      <c r="AS298" s="30">
        <v>0</v>
      </c>
      <c r="AT298" s="30">
        <f t="shared" ref="AT298:AX299" si="305">IF(AT$7="A1",4*O298+200,IF(AT$7="A2",3*O298,IF(AT$7="B",3*O298,4*O298)))</f>
        <v>0</v>
      </c>
      <c r="AU298" s="30">
        <f t="shared" si="305"/>
        <v>0</v>
      </c>
      <c r="AV298" s="30">
        <f t="shared" si="305"/>
        <v>0</v>
      </c>
      <c r="AW298" s="30">
        <f t="shared" si="305"/>
        <v>0</v>
      </c>
      <c r="AX298" s="30">
        <f t="shared" si="305"/>
        <v>0</v>
      </c>
      <c r="AY298" s="30">
        <v>0</v>
      </c>
      <c r="AZ298" s="30">
        <v>0</v>
      </c>
      <c r="BA298" s="30">
        <v>0</v>
      </c>
      <c r="BB298" s="30">
        <v>0</v>
      </c>
      <c r="BC298" s="30">
        <f>IF(BC$7="A1",4*X298+200,IF(BC$7="A2",3*X298,IF(BC$7="B",3*X298,4*X298)))</f>
        <v>0</v>
      </c>
      <c r="BD298" s="30">
        <f>IF(BD$7="A1",4*Y298+200,IF(BD$7="A2",3*Y298,IF(BD$7="B",3*Y298,4*Y298)))</f>
        <v>0</v>
      </c>
      <c r="BE298" s="30">
        <v>0</v>
      </c>
      <c r="BF298" s="30">
        <v>0</v>
      </c>
      <c r="BG298" s="30">
        <f t="shared" ref="BG298:BJ299" si="306">IF(BG$7="A1",4*AB298+200,IF(BG$7="A2",3*AB298,IF(BG$7="B",3*AB298,4*AB298)))</f>
        <v>0</v>
      </c>
      <c r="BH298" s="30">
        <f t="shared" si="306"/>
        <v>0</v>
      </c>
      <c r="BI298" s="30">
        <f t="shared" si="306"/>
        <v>0</v>
      </c>
      <c r="BJ298" s="30">
        <f t="shared" si="306"/>
        <v>0</v>
      </c>
      <c r="BK298" s="30">
        <v>0</v>
      </c>
      <c r="BL298" s="30">
        <f>IF(BL$7="A1",4*AG298+200,IF(BL$7="A2",3*AG298,IF(BL$7="B",3*AG298,4*AG298)))</f>
        <v>0</v>
      </c>
      <c r="BM298" s="30">
        <v>0</v>
      </c>
      <c r="BN298" s="30">
        <f>IF(BN$7="A1",4*AI298+200,IF(BN$7="A2",3*AI298,IF(BN$7="B",3*AI298,4*AI298)))</f>
        <v>0</v>
      </c>
      <c r="BO298" s="37"/>
      <c r="BP298" s="37"/>
      <c r="BQ298" s="37"/>
      <c r="BR298" s="30"/>
      <c r="BS298" s="30"/>
      <c r="BT298" s="30"/>
      <c r="BU298" s="30"/>
      <c r="BV298" s="34"/>
      <c r="BW298" s="34"/>
      <c r="BX298" s="34"/>
      <c r="BY298" s="34"/>
      <c r="BZ298" s="34"/>
      <c r="CA298" s="34"/>
    </row>
    <row r="299" spans="1:79" x14ac:dyDescent="0.25">
      <c r="A299" t="s">
        <v>1024</v>
      </c>
      <c r="B299" s="8" t="s">
        <v>335</v>
      </c>
      <c r="C299" s="8" t="s">
        <v>278</v>
      </c>
      <c r="D299" s="6">
        <f t="shared" si="274"/>
        <v>8</v>
      </c>
      <c r="L299" s="1">
        <v>2</v>
      </c>
      <c r="AE299" s="4"/>
      <c r="AF299" s="4"/>
      <c r="AK299" s="30">
        <f>IF(AK$7="A1",4*F299+200,IF(AK$7="A2",3*F299,IF(AK$7="B",3*F299,4*F299)))</f>
        <v>0</v>
      </c>
      <c r="AL299" s="30">
        <f>IF(AL$7="A1",4*G299+200,IF(AL$7="A2",3*G299,IF(AL$7="B",3*G299,4*G299)))</f>
        <v>0</v>
      </c>
      <c r="AM299" s="30">
        <v>0</v>
      </c>
      <c r="AN299" s="30">
        <f t="shared" si="304"/>
        <v>0</v>
      </c>
      <c r="AO299" s="30">
        <f t="shared" si="304"/>
        <v>0</v>
      </c>
      <c r="AP299" s="30">
        <f t="shared" si="304"/>
        <v>0</v>
      </c>
      <c r="AQ299" s="30">
        <f t="shared" si="304"/>
        <v>8</v>
      </c>
      <c r="AR299" s="30">
        <f t="shared" si="304"/>
        <v>0</v>
      </c>
      <c r="AS299" s="30">
        <v>0</v>
      </c>
      <c r="AT299" s="30">
        <f t="shared" si="305"/>
        <v>0</v>
      </c>
      <c r="AU299" s="30">
        <f t="shared" si="305"/>
        <v>0</v>
      </c>
      <c r="AV299" s="30">
        <f t="shared" si="305"/>
        <v>0</v>
      </c>
      <c r="AW299" s="30">
        <f t="shared" si="305"/>
        <v>0</v>
      </c>
      <c r="AX299" s="30">
        <f t="shared" si="305"/>
        <v>0</v>
      </c>
      <c r="AY299" s="30">
        <v>0</v>
      </c>
      <c r="AZ299" s="30">
        <v>0</v>
      </c>
      <c r="BA299" s="30">
        <v>0</v>
      </c>
      <c r="BB299" s="30">
        <v>0</v>
      </c>
      <c r="BC299" s="30">
        <f>IF(BC$7="A1",4*X299+200,IF(BC$7="A2",3*X299,IF(BC$7="B",3*X299,4*X299)))</f>
        <v>0</v>
      </c>
      <c r="BD299" s="30">
        <f>IF(BD$7="A1",4*Y299+200,IF(BD$7="A2",3*Y299,IF(BD$7="B",3*Y299,4*Y299)))</f>
        <v>0</v>
      </c>
      <c r="BE299" s="30">
        <v>0</v>
      </c>
      <c r="BF299" s="30">
        <v>0</v>
      </c>
      <c r="BG299" s="30">
        <f t="shared" si="306"/>
        <v>0</v>
      </c>
      <c r="BH299" s="30">
        <f t="shared" si="306"/>
        <v>0</v>
      </c>
      <c r="BI299" s="30">
        <f t="shared" si="306"/>
        <v>0</v>
      </c>
      <c r="BJ299" s="30">
        <f t="shared" si="306"/>
        <v>0</v>
      </c>
      <c r="BK299" s="30">
        <v>0</v>
      </c>
      <c r="BL299" s="30">
        <f>IF(BL$7="A1",4*AG299+200,IF(BL$7="A2",3*AG299,IF(BL$7="B",3*AG299,4*AG299)))</f>
        <v>0</v>
      </c>
      <c r="BM299" s="30">
        <v>0</v>
      </c>
      <c r="BN299" s="30">
        <f>IF(BN$7="A1",4*AI299+200,IF(BN$7="A2",3*AI299,IF(BN$7="B",3*AI299,4*AI299)))</f>
        <v>0</v>
      </c>
      <c r="BO299" s="37"/>
      <c r="BP299" s="37"/>
      <c r="BQ299" s="37"/>
      <c r="BR299" s="30"/>
      <c r="BS299" s="30"/>
      <c r="BT299" s="30"/>
      <c r="BU299" s="30"/>
      <c r="BV299" s="34"/>
      <c r="BW299" s="34"/>
      <c r="BX299" s="34"/>
      <c r="BY299" s="34"/>
      <c r="BZ299" s="34"/>
      <c r="CA299" s="34"/>
    </row>
    <row r="300" spans="1:79" x14ac:dyDescent="0.25">
      <c r="A300" t="s">
        <v>1025</v>
      </c>
      <c r="B300" t="s">
        <v>939</v>
      </c>
      <c r="C300" t="s">
        <v>576</v>
      </c>
      <c r="D300" s="6">
        <f t="shared" si="274"/>
        <v>8</v>
      </c>
      <c r="BO300" s="38"/>
      <c r="BP300" s="38"/>
      <c r="BQ300" s="38"/>
      <c r="BV300" s="34">
        <v>8</v>
      </c>
      <c r="BW300" s="34"/>
      <c r="BX300" s="34"/>
      <c r="BY300" s="34"/>
      <c r="BZ300" s="34"/>
      <c r="CA300" s="34"/>
    </row>
    <row r="301" spans="1:79" x14ac:dyDescent="0.25">
      <c r="A301" t="s">
        <v>1026</v>
      </c>
      <c r="B301" t="s">
        <v>1014</v>
      </c>
      <c r="C301" t="s">
        <v>1015</v>
      </c>
      <c r="D301" s="6">
        <f t="shared" si="274"/>
        <v>8</v>
      </c>
      <c r="BZ301" s="34">
        <v>8</v>
      </c>
      <c r="CA301" s="34"/>
    </row>
    <row r="302" spans="1:79" x14ac:dyDescent="0.25">
      <c r="A302" t="s">
        <v>1027</v>
      </c>
      <c r="B302" s="8" t="s">
        <v>232</v>
      </c>
      <c r="C302" s="8" t="s">
        <v>51</v>
      </c>
      <c r="D302" s="6">
        <f t="shared" si="274"/>
        <v>6</v>
      </c>
      <c r="J302" s="4">
        <v>2</v>
      </c>
      <c r="X302" s="1"/>
      <c r="AE302" s="4"/>
      <c r="AF302" s="4"/>
      <c r="AK302" s="30">
        <f t="shared" ref="AK302:AL305" si="307">IF(AK$7="A1",4*F302+200,IF(AK$7="A2",3*F302,IF(AK$7="B",3*F302,4*F302)))</f>
        <v>0</v>
      </c>
      <c r="AL302" s="30">
        <f t="shared" si="307"/>
        <v>0</v>
      </c>
      <c r="AM302" s="30">
        <v>0</v>
      </c>
      <c r="AN302" s="30">
        <f t="shared" ref="AN302:AR305" si="308">IF(AN$7="A1",4*I302+200,IF(AN$7="A2",3*I302,IF(AN$7="B",3*I302,4*I302)))</f>
        <v>0</v>
      </c>
      <c r="AO302" s="30">
        <f t="shared" si="308"/>
        <v>6</v>
      </c>
      <c r="AP302" s="30">
        <f t="shared" si="308"/>
        <v>0</v>
      </c>
      <c r="AQ302" s="30">
        <f t="shared" si="308"/>
        <v>0</v>
      </c>
      <c r="AR302" s="30">
        <f t="shared" si="308"/>
        <v>0</v>
      </c>
      <c r="AS302" s="30">
        <v>0</v>
      </c>
      <c r="AT302" s="30">
        <f t="shared" ref="AT302:AX305" si="309">IF(AT$7="A1",4*O302+200,IF(AT$7="A2",3*O302,IF(AT$7="B",3*O302,4*O302)))</f>
        <v>0</v>
      </c>
      <c r="AU302" s="30">
        <f t="shared" si="309"/>
        <v>0</v>
      </c>
      <c r="AV302" s="30">
        <f t="shared" si="309"/>
        <v>0</v>
      </c>
      <c r="AW302" s="30">
        <f t="shared" si="309"/>
        <v>0</v>
      </c>
      <c r="AX302" s="30">
        <f t="shared" si="309"/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f t="shared" ref="BC302:BD305" si="310">IF(BC$7="A1",4*X302+200,IF(BC$7="A2",3*X302,IF(BC$7="B",3*X302,4*X302)))</f>
        <v>0</v>
      </c>
      <c r="BD302" s="30">
        <f t="shared" si="310"/>
        <v>0</v>
      </c>
      <c r="BE302" s="30">
        <v>0</v>
      </c>
      <c r="BF302" s="30">
        <v>0</v>
      </c>
      <c r="BG302" s="30">
        <f t="shared" ref="BG302:BJ305" si="311">IF(BG$7="A1",4*AB302+200,IF(BG$7="A2",3*AB302,IF(BG$7="B",3*AB302,4*AB302)))</f>
        <v>0</v>
      </c>
      <c r="BH302" s="30">
        <f t="shared" si="311"/>
        <v>0</v>
      </c>
      <c r="BI302" s="30">
        <f t="shared" si="311"/>
        <v>0</v>
      </c>
      <c r="BJ302" s="30">
        <f t="shared" si="311"/>
        <v>0</v>
      </c>
      <c r="BK302" s="30">
        <v>0</v>
      </c>
      <c r="BL302" s="30">
        <f>IF(BL$7="A1",4*AG302+200,IF(BL$7="A2",3*AG302,IF(BL$7="B",3*AG302,4*AG302)))</f>
        <v>0</v>
      </c>
      <c r="BM302" s="30">
        <v>0</v>
      </c>
      <c r="BN302" s="30">
        <f>IF(BN$7="A1",4*AI302+200,IF(BN$7="A2",3*AI302,IF(BN$7="B",3*AI302,4*AI302)))</f>
        <v>0</v>
      </c>
      <c r="BO302" s="37"/>
      <c r="BP302" s="37"/>
      <c r="BQ302" s="37"/>
      <c r="BR302" s="30"/>
      <c r="BS302" s="30"/>
      <c r="BT302" s="30"/>
      <c r="BU302" s="30"/>
      <c r="BV302" s="34"/>
      <c r="BW302" s="34"/>
      <c r="BX302" s="34"/>
      <c r="BY302" s="34"/>
      <c r="BZ302" s="34"/>
      <c r="CA302" s="34"/>
    </row>
    <row r="303" spans="1:79" x14ac:dyDescent="0.25">
      <c r="A303" t="s">
        <v>1028</v>
      </c>
      <c r="B303" s="8" t="s">
        <v>538</v>
      </c>
      <c r="C303" s="8" t="s">
        <v>539</v>
      </c>
      <c r="D303" s="6">
        <f t="shared" si="274"/>
        <v>6</v>
      </c>
      <c r="R303" s="4">
        <v>2</v>
      </c>
      <c r="X303" s="1"/>
      <c r="AE303" s="4"/>
      <c r="AF303" s="4"/>
      <c r="AK303" s="30">
        <f t="shared" si="307"/>
        <v>0</v>
      </c>
      <c r="AL303" s="30">
        <f t="shared" si="307"/>
        <v>0</v>
      </c>
      <c r="AM303" s="30">
        <v>0</v>
      </c>
      <c r="AN303" s="30">
        <f t="shared" si="308"/>
        <v>0</v>
      </c>
      <c r="AO303" s="30">
        <f t="shared" si="308"/>
        <v>0</v>
      </c>
      <c r="AP303" s="30">
        <f t="shared" si="308"/>
        <v>0</v>
      </c>
      <c r="AQ303" s="30">
        <f t="shared" si="308"/>
        <v>0</v>
      </c>
      <c r="AR303" s="30">
        <f t="shared" si="308"/>
        <v>0</v>
      </c>
      <c r="AS303" s="30">
        <v>0</v>
      </c>
      <c r="AT303" s="30">
        <f t="shared" si="309"/>
        <v>0</v>
      </c>
      <c r="AU303" s="30">
        <f t="shared" si="309"/>
        <v>0</v>
      </c>
      <c r="AV303" s="30">
        <f t="shared" si="309"/>
        <v>0</v>
      </c>
      <c r="AW303" s="30">
        <f t="shared" si="309"/>
        <v>6</v>
      </c>
      <c r="AX303" s="30">
        <f t="shared" si="309"/>
        <v>0</v>
      </c>
      <c r="AY303" s="30">
        <v>0</v>
      </c>
      <c r="AZ303" s="30">
        <v>0</v>
      </c>
      <c r="BA303" s="30">
        <v>0</v>
      </c>
      <c r="BB303" s="30">
        <v>0</v>
      </c>
      <c r="BC303" s="30">
        <f t="shared" si="310"/>
        <v>0</v>
      </c>
      <c r="BD303" s="30">
        <f t="shared" si="310"/>
        <v>0</v>
      </c>
      <c r="BE303" s="30">
        <v>0</v>
      </c>
      <c r="BF303" s="30">
        <v>0</v>
      </c>
      <c r="BG303" s="30">
        <f t="shared" si="311"/>
        <v>0</v>
      </c>
      <c r="BH303" s="30">
        <f t="shared" si="311"/>
        <v>0</v>
      </c>
      <c r="BI303" s="30">
        <f t="shared" si="311"/>
        <v>0</v>
      </c>
      <c r="BJ303" s="30">
        <f t="shared" si="311"/>
        <v>0</v>
      </c>
      <c r="BK303" s="30">
        <v>0</v>
      </c>
      <c r="BL303" s="30">
        <f>IF(BL$7="A1",4*AG303+200,IF(BL$7="A2",3*AG303,IF(BL$7="B",3*AG303,4*AG303)))</f>
        <v>0</v>
      </c>
      <c r="BM303" s="30">
        <v>0</v>
      </c>
      <c r="BN303" s="30">
        <f>IF(BN$7="A1",4*AI303+200,IF(BN$7="A2",3*AI303,IF(BN$7="B",3*AI303,4*AI303)))</f>
        <v>0</v>
      </c>
      <c r="BO303" s="37"/>
      <c r="BP303" s="37"/>
      <c r="BQ303" s="37"/>
      <c r="BR303" s="30"/>
      <c r="BS303" s="30"/>
      <c r="BT303" s="30"/>
      <c r="BU303" s="30"/>
      <c r="BV303" s="34"/>
      <c r="BW303" s="34"/>
      <c r="BX303" s="34"/>
      <c r="BY303" s="34"/>
      <c r="BZ303" s="34"/>
      <c r="CA303" s="34"/>
    </row>
    <row r="304" spans="1:79" x14ac:dyDescent="0.25">
      <c r="A304" t="s">
        <v>1029</v>
      </c>
      <c r="B304" s="8" t="s">
        <v>636</v>
      </c>
      <c r="C304" s="8" t="s">
        <v>629</v>
      </c>
      <c r="D304" s="6">
        <f t="shared" si="274"/>
        <v>6</v>
      </c>
      <c r="E304" s="1"/>
      <c r="Y304" s="12">
        <v>2</v>
      </c>
      <c r="AE304" s="4"/>
      <c r="AF304" s="4"/>
      <c r="AK304" s="30">
        <f t="shared" si="307"/>
        <v>0</v>
      </c>
      <c r="AL304" s="30">
        <f t="shared" si="307"/>
        <v>0</v>
      </c>
      <c r="AM304" s="30">
        <v>0</v>
      </c>
      <c r="AN304" s="30">
        <f t="shared" si="308"/>
        <v>0</v>
      </c>
      <c r="AO304" s="30">
        <f t="shared" si="308"/>
        <v>0</v>
      </c>
      <c r="AP304" s="30">
        <f t="shared" si="308"/>
        <v>0</v>
      </c>
      <c r="AQ304" s="30">
        <f t="shared" si="308"/>
        <v>0</v>
      </c>
      <c r="AR304" s="30">
        <f t="shared" si="308"/>
        <v>0</v>
      </c>
      <c r="AS304" s="30">
        <v>0</v>
      </c>
      <c r="AT304" s="30">
        <f t="shared" si="309"/>
        <v>0</v>
      </c>
      <c r="AU304" s="30">
        <f t="shared" si="309"/>
        <v>0</v>
      </c>
      <c r="AV304" s="30">
        <f t="shared" si="309"/>
        <v>0</v>
      </c>
      <c r="AW304" s="30">
        <f t="shared" si="309"/>
        <v>0</v>
      </c>
      <c r="AX304" s="30">
        <f t="shared" si="309"/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f t="shared" si="310"/>
        <v>0</v>
      </c>
      <c r="BD304" s="30">
        <f t="shared" si="310"/>
        <v>6</v>
      </c>
      <c r="BE304" s="30">
        <v>0</v>
      </c>
      <c r="BF304" s="30">
        <v>0</v>
      </c>
      <c r="BG304" s="30">
        <f t="shared" si="311"/>
        <v>0</v>
      </c>
      <c r="BH304" s="30">
        <f t="shared" si="311"/>
        <v>0</v>
      </c>
      <c r="BI304" s="30">
        <f t="shared" si="311"/>
        <v>0</v>
      </c>
      <c r="BJ304" s="30">
        <f t="shared" si="311"/>
        <v>0</v>
      </c>
      <c r="BK304" s="30">
        <v>0</v>
      </c>
      <c r="BL304" s="30">
        <f>IF(BL$7="A1",4*AG304+200,IF(BL$7="A2",3*AG304,IF(BL$7="B",3*AG304,4*AG304)))</f>
        <v>0</v>
      </c>
      <c r="BM304" s="30">
        <v>0</v>
      </c>
      <c r="BN304" s="30">
        <f>IF(BN$7="A1",4*AI304+200,IF(BN$7="A2",3*AI304,IF(BN$7="B",3*AI304,4*AI304)))</f>
        <v>0</v>
      </c>
      <c r="BO304" s="37"/>
      <c r="BP304" s="37"/>
      <c r="BQ304" s="37"/>
      <c r="BR304" s="30"/>
      <c r="BS304" s="30"/>
      <c r="BT304" s="30"/>
      <c r="BU304" s="30"/>
      <c r="BV304" s="34"/>
      <c r="BW304" s="34"/>
      <c r="BX304" s="34"/>
      <c r="BY304" s="34"/>
      <c r="BZ304" s="34"/>
      <c r="CA304" s="34"/>
    </row>
    <row r="305" spans="1:79" x14ac:dyDescent="0.25">
      <c r="A305" t="s">
        <v>1034</v>
      </c>
      <c r="B305" s="8" t="s">
        <v>671</v>
      </c>
      <c r="C305" s="8" t="s">
        <v>47</v>
      </c>
      <c r="D305" s="6">
        <f t="shared" si="274"/>
        <v>6</v>
      </c>
      <c r="AB305" s="4">
        <v>2</v>
      </c>
      <c r="AE305" s="4"/>
      <c r="AF305" s="4"/>
      <c r="AK305" s="30">
        <f t="shared" si="307"/>
        <v>0</v>
      </c>
      <c r="AL305" s="30">
        <f t="shared" si="307"/>
        <v>0</v>
      </c>
      <c r="AM305" s="30">
        <v>0</v>
      </c>
      <c r="AN305" s="30">
        <f t="shared" si="308"/>
        <v>0</v>
      </c>
      <c r="AO305" s="30">
        <f t="shared" si="308"/>
        <v>0</v>
      </c>
      <c r="AP305" s="30">
        <f t="shared" si="308"/>
        <v>0</v>
      </c>
      <c r="AQ305" s="30">
        <f t="shared" si="308"/>
        <v>0</v>
      </c>
      <c r="AR305" s="30">
        <f t="shared" si="308"/>
        <v>0</v>
      </c>
      <c r="AS305" s="30">
        <v>0</v>
      </c>
      <c r="AT305" s="30">
        <f t="shared" si="309"/>
        <v>0</v>
      </c>
      <c r="AU305" s="30">
        <f t="shared" si="309"/>
        <v>0</v>
      </c>
      <c r="AV305" s="30">
        <f t="shared" si="309"/>
        <v>0</v>
      </c>
      <c r="AW305" s="30">
        <f t="shared" si="309"/>
        <v>0</v>
      </c>
      <c r="AX305" s="30">
        <f t="shared" si="309"/>
        <v>0</v>
      </c>
      <c r="AY305" s="30">
        <v>0</v>
      </c>
      <c r="AZ305" s="30">
        <v>0</v>
      </c>
      <c r="BA305" s="30">
        <v>0</v>
      </c>
      <c r="BB305" s="30">
        <v>0</v>
      </c>
      <c r="BC305" s="30">
        <f t="shared" si="310"/>
        <v>0</v>
      </c>
      <c r="BD305" s="30">
        <f t="shared" si="310"/>
        <v>0</v>
      </c>
      <c r="BE305" s="30">
        <v>0</v>
      </c>
      <c r="BF305" s="30">
        <v>0</v>
      </c>
      <c r="BG305" s="30">
        <f t="shared" si="311"/>
        <v>6</v>
      </c>
      <c r="BH305" s="30">
        <f t="shared" si="311"/>
        <v>0</v>
      </c>
      <c r="BI305" s="30">
        <f t="shared" si="311"/>
        <v>0</v>
      </c>
      <c r="BJ305" s="30">
        <f t="shared" si="311"/>
        <v>0</v>
      </c>
      <c r="BK305" s="30">
        <v>0</v>
      </c>
      <c r="BL305" s="30">
        <f>IF(BL$7="A1",4*AG305+200,IF(BL$7="A2",3*AG305,IF(BL$7="B",3*AG305,4*AG305)))</f>
        <v>0</v>
      </c>
      <c r="BM305" s="30">
        <v>0</v>
      </c>
      <c r="BN305" s="30">
        <f>IF(BN$7="A1",4*AI305+200,IF(BN$7="A2",3*AI305,IF(BN$7="B",3*AI305,4*AI305)))</f>
        <v>0</v>
      </c>
      <c r="BO305" s="37"/>
      <c r="BP305" s="37"/>
      <c r="BQ305" s="37"/>
      <c r="BR305" s="30"/>
      <c r="BS305" s="30"/>
      <c r="BT305" s="30"/>
      <c r="BU305" s="30"/>
      <c r="BV305" s="34"/>
      <c r="BW305" s="34"/>
      <c r="BX305" s="34"/>
      <c r="BY305" s="34"/>
      <c r="BZ305" s="34"/>
      <c r="CA305" s="34"/>
    </row>
    <row r="306" spans="1:79" x14ac:dyDescent="0.25">
      <c r="A306" t="s">
        <v>1035</v>
      </c>
      <c r="B306" t="s">
        <v>957</v>
      </c>
      <c r="C306" t="s">
        <v>37</v>
      </c>
      <c r="D306" s="6">
        <f t="shared" si="274"/>
        <v>6</v>
      </c>
      <c r="BO306" s="38"/>
      <c r="BP306" s="38"/>
      <c r="BQ306" s="38"/>
      <c r="BW306" s="34">
        <v>6</v>
      </c>
      <c r="BX306" s="34"/>
      <c r="BY306" s="34"/>
      <c r="BZ306" s="34"/>
      <c r="CA306" s="34"/>
    </row>
    <row r="307" spans="1:79" x14ac:dyDescent="0.25">
      <c r="A307" t="s">
        <v>1036</v>
      </c>
      <c r="B307" s="8" t="s">
        <v>336</v>
      </c>
      <c r="C307" s="8" t="s">
        <v>310</v>
      </c>
      <c r="D307" s="6">
        <f t="shared" si="274"/>
        <v>4</v>
      </c>
      <c r="L307" s="1">
        <v>1</v>
      </c>
      <c r="X307" s="1"/>
      <c r="AE307" s="4"/>
      <c r="AF307" s="4"/>
      <c r="AK307" s="30">
        <f>IF(AK$7="A1",4*F307+200,IF(AK$7="A2",3*F307,IF(AK$7="B",3*F307,4*F307)))</f>
        <v>0</v>
      </c>
      <c r="AL307" s="30">
        <f>IF(AL$7="A1",4*G307+200,IF(AL$7="A2",3*G307,IF(AL$7="B",3*G307,4*G307)))</f>
        <v>0</v>
      </c>
      <c r="AM307" s="30">
        <v>0</v>
      </c>
      <c r="AN307" s="30">
        <f t="shared" ref="AN307:AR308" si="312">IF(AN$7="A1",4*I307+200,IF(AN$7="A2",3*I307,IF(AN$7="B",3*I307,4*I307)))</f>
        <v>0</v>
      </c>
      <c r="AO307" s="30">
        <f t="shared" si="312"/>
        <v>0</v>
      </c>
      <c r="AP307" s="30">
        <f t="shared" si="312"/>
        <v>0</v>
      </c>
      <c r="AQ307" s="30">
        <f t="shared" si="312"/>
        <v>4</v>
      </c>
      <c r="AR307" s="30">
        <f t="shared" si="312"/>
        <v>0</v>
      </c>
      <c r="AS307" s="30">
        <v>0</v>
      </c>
      <c r="AT307" s="30">
        <f t="shared" ref="AT307:AX308" si="313">IF(AT$7="A1",4*O307+200,IF(AT$7="A2",3*O307,IF(AT$7="B",3*O307,4*O307)))</f>
        <v>0</v>
      </c>
      <c r="AU307" s="30">
        <f t="shared" si="313"/>
        <v>0</v>
      </c>
      <c r="AV307" s="30">
        <f t="shared" si="313"/>
        <v>0</v>
      </c>
      <c r="AW307" s="30">
        <f t="shared" si="313"/>
        <v>0</v>
      </c>
      <c r="AX307" s="30">
        <f t="shared" si="313"/>
        <v>0</v>
      </c>
      <c r="AY307" s="30">
        <v>0</v>
      </c>
      <c r="AZ307" s="30">
        <v>0</v>
      </c>
      <c r="BA307" s="30">
        <v>0</v>
      </c>
      <c r="BB307" s="30">
        <v>0</v>
      </c>
      <c r="BC307" s="30">
        <f>IF(BC$7="A1",4*X307+200,IF(BC$7="A2",3*X307,IF(BC$7="B",3*X307,4*X307)))</f>
        <v>0</v>
      </c>
      <c r="BD307" s="30">
        <f>IF(BD$7="A1",4*Y307+200,IF(BD$7="A2",3*Y307,IF(BD$7="B",3*Y307,4*Y307)))</f>
        <v>0</v>
      </c>
      <c r="BE307" s="30">
        <v>0</v>
      </c>
      <c r="BF307" s="30">
        <v>0</v>
      </c>
      <c r="BG307" s="30">
        <f t="shared" ref="BG307:BJ308" si="314">IF(BG$7="A1",4*AB307+200,IF(BG$7="A2",3*AB307,IF(BG$7="B",3*AB307,4*AB307)))</f>
        <v>0</v>
      </c>
      <c r="BH307" s="30">
        <f t="shared" si="314"/>
        <v>0</v>
      </c>
      <c r="BI307" s="30">
        <f t="shared" si="314"/>
        <v>0</v>
      </c>
      <c r="BJ307" s="30">
        <f t="shared" si="314"/>
        <v>0</v>
      </c>
      <c r="BK307" s="30">
        <v>0</v>
      </c>
      <c r="BL307" s="30">
        <f>IF(BL$7="A1",4*AG307+200,IF(BL$7="A2",3*AG307,IF(BL$7="B",3*AG307,4*AG307)))</f>
        <v>0</v>
      </c>
      <c r="BM307" s="30">
        <v>0</v>
      </c>
      <c r="BN307" s="30">
        <f>IF(BN$7="A1",4*AI307+200,IF(BN$7="A2",3*AI307,IF(BN$7="B",3*AI307,4*AI307)))</f>
        <v>0</v>
      </c>
      <c r="BO307" s="37"/>
      <c r="BP307" s="37"/>
      <c r="BQ307" s="37"/>
      <c r="BR307" s="30"/>
      <c r="BS307" s="30"/>
      <c r="BT307" s="30"/>
      <c r="BU307" s="30"/>
      <c r="BV307" s="34"/>
      <c r="BW307" s="34"/>
      <c r="BX307" s="34"/>
      <c r="BY307" s="34"/>
      <c r="BZ307" s="34"/>
      <c r="CA307" s="34"/>
    </row>
    <row r="308" spans="1:79" x14ac:dyDescent="0.25">
      <c r="A308" t="s">
        <v>1037</v>
      </c>
      <c r="B308" s="8" t="s">
        <v>423</v>
      </c>
      <c r="C308" s="8" t="s">
        <v>124</v>
      </c>
      <c r="D308" s="6">
        <f t="shared" si="274"/>
        <v>4</v>
      </c>
      <c r="P308" s="4">
        <v>1</v>
      </c>
      <c r="X308" s="1"/>
      <c r="AE308" s="4"/>
      <c r="AF308" s="4"/>
      <c r="AK308" s="30">
        <f>IF(AK$7="A1",4*F308+200,IF(AK$7="A2",3*F308,IF(AK$7="B",3*F308,4*F308)))</f>
        <v>0</v>
      </c>
      <c r="AL308" s="30">
        <f>IF(AL$7="A1",4*G308+200,IF(AL$7="A2",3*G308,IF(AL$7="B",3*G308,4*G308)))</f>
        <v>0</v>
      </c>
      <c r="AM308" s="30">
        <v>0</v>
      </c>
      <c r="AN308" s="30">
        <f t="shared" si="312"/>
        <v>0</v>
      </c>
      <c r="AO308" s="30">
        <f t="shared" si="312"/>
        <v>0</v>
      </c>
      <c r="AP308" s="30">
        <f t="shared" si="312"/>
        <v>0</v>
      </c>
      <c r="AQ308" s="30">
        <f t="shared" si="312"/>
        <v>0</v>
      </c>
      <c r="AR308" s="30">
        <f t="shared" si="312"/>
        <v>0</v>
      </c>
      <c r="AS308" s="30">
        <v>0</v>
      </c>
      <c r="AT308" s="30">
        <f t="shared" si="313"/>
        <v>0</v>
      </c>
      <c r="AU308" s="30">
        <f t="shared" si="313"/>
        <v>4</v>
      </c>
      <c r="AV308" s="30">
        <f t="shared" si="313"/>
        <v>0</v>
      </c>
      <c r="AW308" s="30">
        <f t="shared" si="313"/>
        <v>0</v>
      </c>
      <c r="AX308" s="30">
        <f t="shared" si="313"/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f>IF(BC$7="A1",4*X308+200,IF(BC$7="A2",3*X308,IF(BC$7="B",3*X308,4*X308)))</f>
        <v>0</v>
      </c>
      <c r="BD308" s="30">
        <f>IF(BD$7="A1",4*Y308+200,IF(BD$7="A2",3*Y308,IF(BD$7="B",3*Y308,4*Y308)))</f>
        <v>0</v>
      </c>
      <c r="BE308" s="30">
        <v>0</v>
      </c>
      <c r="BF308" s="30">
        <v>0</v>
      </c>
      <c r="BG308" s="30">
        <f t="shared" si="314"/>
        <v>0</v>
      </c>
      <c r="BH308" s="30">
        <f t="shared" si="314"/>
        <v>0</v>
      </c>
      <c r="BI308" s="30">
        <f t="shared" si="314"/>
        <v>0</v>
      </c>
      <c r="BJ308" s="30">
        <f t="shared" si="314"/>
        <v>0</v>
      </c>
      <c r="BK308" s="30">
        <v>0</v>
      </c>
      <c r="BL308" s="30">
        <f>IF(BL$7="A1",4*AG308+200,IF(BL$7="A2",3*AG308,IF(BL$7="B",3*AG308,4*AG308)))</f>
        <v>0</v>
      </c>
      <c r="BM308" s="30">
        <v>0</v>
      </c>
      <c r="BN308" s="30">
        <f>IF(BN$7="A1",4*AI308+200,IF(BN$7="A2",3*AI308,IF(BN$7="B",3*AI308,4*AI308)))</f>
        <v>0</v>
      </c>
      <c r="BO308" s="37"/>
      <c r="BP308" s="37"/>
      <c r="BQ308" s="37"/>
      <c r="BR308" s="30"/>
      <c r="BS308" s="30"/>
      <c r="BT308" s="30"/>
      <c r="BU308" s="30"/>
      <c r="BV308" s="34"/>
      <c r="BW308" s="34"/>
      <c r="BX308" s="34"/>
      <c r="BY308" s="34"/>
      <c r="BZ308" s="34"/>
      <c r="CA308" s="34"/>
    </row>
    <row r="309" spans="1:79" x14ac:dyDescent="0.25">
      <c r="A309" t="s">
        <v>1038</v>
      </c>
      <c r="B309" t="s">
        <v>656</v>
      </c>
      <c r="C309" t="s">
        <v>121</v>
      </c>
      <c r="D309" s="6">
        <f t="shared" si="274"/>
        <v>4</v>
      </c>
      <c r="BO309" s="38"/>
      <c r="BP309" s="38"/>
      <c r="BQ309" s="38"/>
      <c r="BV309" s="34">
        <v>4</v>
      </c>
      <c r="BW309" s="34"/>
      <c r="BY309" s="34"/>
      <c r="BZ309" s="34"/>
      <c r="CA309" s="34"/>
    </row>
  </sheetData>
  <sheetProtection algorithmName="SHA-512" hashValue="mcAeYaipYKmiec7a25NWf4kmTy0etLpitVLD2jHIPt6TS+2qJ9jAA7lqbgLuyWDUSO2xqUG+7SqdBpaqHfr6Gw==" saltValue="p+k6qm2ierYFEl0p2xfDf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9:CA309">
    <sortCondition descending="1" ref="D9:D309"/>
  </sortState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Y61"/>
  <sheetViews>
    <sheetView workbookViewId="0">
      <pane xSplit="5" ySplit="10" topLeftCell="Z11" activePane="bottomRight" state="frozen"/>
      <selection pane="topRight" activeCell="F1" sqref="F1"/>
      <selection pane="bottomLeft" activeCell="A11" sqref="A11"/>
      <selection pane="bottomRight" activeCell="AO9" sqref="AO9"/>
    </sheetView>
  </sheetViews>
  <sheetFormatPr defaultColWidth="8.85546875" defaultRowHeight="15" x14ac:dyDescent="0.25"/>
  <cols>
    <col min="1" max="1" width="3.42578125" customWidth="1"/>
    <col min="2" max="2" width="24.7109375" customWidth="1"/>
    <col min="3" max="3" width="29.140625" customWidth="1"/>
    <col min="4" max="4" width="8.85546875" style="2"/>
    <col min="5" max="5" width="5.85546875" customWidth="1"/>
    <col min="6" max="15" width="0" style="4" hidden="1" customWidth="1"/>
    <col min="16" max="16" width="9.140625" style="4" hidden="1" customWidth="1"/>
    <col min="17" max="18" width="0" style="4" hidden="1" customWidth="1"/>
    <col min="19" max="21" width="0" hidden="1" customWidth="1"/>
    <col min="22" max="22" width="0" style="4" hidden="1" customWidth="1"/>
    <col min="23" max="25" width="0" hidden="1" customWidth="1"/>
  </cols>
  <sheetData>
    <row r="6" spans="1:51" x14ac:dyDescent="0.25">
      <c r="B6" t="s">
        <v>0</v>
      </c>
    </row>
    <row r="7" spans="1:51" x14ac:dyDescent="0.25">
      <c r="B7" t="s">
        <v>1045</v>
      </c>
      <c r="Z7" s="4" t="s">
        <v>915</v>
      </c>
      <c r="AA7" s="4" t="s">
        <v>916</v>
      </c>
      <c r="AB7" s="4" t="s">
        <v>915</v>
      </c>
      <c r="AC7" s="4" t="s">
        <v>916</v>
      </c>
      <c r="AD7" s="4" t="s">
        <v>917</v>
      </c>
      <c r="AE7" s="4" t="s">
        <v>917</v>
      </c>
      <c r="AF7" s="4" t="s">
        <v>915</v>
      </c>
      <c r="AG7" s="4" t="s">
        <v>917</v>
      </c>
      <c r="AH7" s="4" t="s">
        <v>915</v>
      </c>
      <c r="AI7" s="4" t="s">
        <v>916</v>
      </c>
      <c r="AJ7" s="4" t="s">
        <v>917</v>
      </c>
      <c r="AK7" s="4"/>
      <c r="AL7" s="4" t="s">
        <v>916</v>
      </c>
      <c r="AM7" s="4" t="s">
        <v>916</v>
      </c>
      <c r="AN7" s="4" t="s">
        <v>915</v>
      </c>
      <c r="AO7" s="4" t="s">
        <v>917</v>
      </c>
      <c r="AP7" s="4" t="s">
        <v>916</v>
      </c>
      <c r="AQ7" s="4" t="s">
        <v>915</v>
      </c>
      <c r="AR7" s="4" t="s">
        <v>915</v>
      </c>
      <c r="AS7" s="4" t="s">
        <v>925</v>
      </c>
      <c r="AT7" s="4" t="s">
        <v>917</v>
      </c>
      <c r="AU7" s="4" t="s">
        <v>916</v>
      </c>
      <c r="AV7" s="4" t="s">
        <v>925</v>
      </c>
      <c r="AW7" s="4" t="s">
        <v>915</v>
      </c>
      <c r="AX7" s="4" t="s">
        <v>917</v>
      </c>
      <c r="AY7" s="4" t="s">
        <v>915</v>
      </c>
    </row>
    <row r="9" spans="1:51" x14ac:dyDescent="0.25">
      <c r="B9" t="s">
        <v>2</v>
      </c>
    </row>
    <row r="10" spans="1:51" ht="57.75" customHeight="1" x14ac:dyDescent="0.25">
      <c r="D10" s="2" t="s">
        <v>60</v>
      </c>
      <c r="F10" s="5" t="s">
        <v>53</v>
      </c>
      <c r="G10" s="5" t="s">
        <v>55</v>
      </c>
      <c r="H10" s="5" t="s">
        <v>164</v>
      </c>
      <c r="I10" s="5" t="s">
        <v>163</v>
      </c>
      <c r="J10" s="5" t="s">
        <v>282</v>
      </c>
      <c r="K10" s="5" t="s">
        <v>338</v>
      </c>
      <c r="L10" s="5" t="s">
        <v>373</v>
      </c>
      <c r="M10" s="5" t="s">
        <v>425</v>
      </c>
      <c r="N10" s="5" t="s">
        <v>472</v>
      </c>
      <c r="O10" s="5" t="s">
        <v>510</v>
      </c>
      <c r="P10" s="5" t="s">
        <v>556</v>
      </c>
      <c r="Q10" s="5" t="s">
        <v>617</v>
      </c>
      <c r="R10" s="5" t="s">
        <v>683</v>
      </c>
      <c r="S10" s="5" t="s">
        <v>684</v>
      </c>
      <c r="T10" s="5" t="s">
        <v>709</v>
      </c>
      <c r="U10" s="5" t="s">
        <v>748</v>
      </c>
      <c r="V10" s="5" t="s">
        <v>764</v>
      </c>
      <c r="W10" s="5" t="s">
        <v>882</v>
      </c>
      <c r="X10" s="5" t="s">
        <v>910</v>
      </c>
      <c r="Y10" s="5" t="s">
        <v>924</v>
      </c>
      <c r="Z10" s="5" t="s">
        <v>53</v>
      </c>
      <c r="AA10" s="5" t="s">
        <v>55</v>
      </c>
      <c r="AB10" s="5" t="s">
        <v>164</v>
      </c>
      <c r="AC10" s="5" t="s">
        <v>163</v>
      </c>
      <c r="AD10" s="5" t="s">
        <v>282</v>
      </c>
      <c r="AE10" s="5" t="s">
        <v>338</v>
      </c>
      <c r="AF10" s="5" t="s">
        <v>373</v>
      </c>
      <c r="AG10" s="5" t="s">
        <v>425</v>
      </c>
      <c r="AH10" s="5" t="s">
        <v>472</v>
      </c>
      <c r="AI10" s="5" t="s">
        <v>510</v>
      </c>
      <c r="AJ10" s="5" t="s">
        <v>556</v>
      </c>
      <c r="AK10" s="5" t="s">
        <v>968</v>
      </c>
      <c r="AL10" s="5" t="s">
        <v>617</v>
      </c>
      <c r="AM10" s="5" t="s">
        <v>683</v>
      </c>
      <c r="AN10" s="5" t="s">
        <v>684</v>
      </c>
      <c r="AO10" s="5" t="s">
        <v>709</v>
      </c>
      <c r="AP10" s="5" t="s">
        <v>748</v>
      </c>
      <c r="AQ10" s="5" t="s">
        <v>764</v>
      </c>
      <c r="AR10" s="5" t="s">
        <v>882</v>
      </c>
      <c r="AS10" s="5" t="s">
        <v>910</v>
      </c>
      <c r="AT10" s="5" t="s">
        <v>951</v>
      </c>
      <c r="AU10" s="5" t="s">
        <v>963</v>
      </c>
      <c r="AV10" s="5" t="s">
        <v>977</v>
      </c>
      <c r="AW10" s="5" t="s">
        <v>987</v>
      </c>
      <c r="AX10" s="5" t="s">
        <v>1016</v>
      </c>
      <c r="AY10" s="5" t="s">
        <v>1031</v>
      </c>
    </row>
    <row r="11" spans="1:51" x14ac:dyDescent="0.25">
      <c r="A11" t="s">
        <v>126</v>
      </c>
      <c r="B11" t="s">
        <v>61</v>
      </c>
      <c r="C11" t="s">
        <v>62</v>
      </c>
      <c r="D11" s="6">
        <f t="shared" ref="D11:D42" si="0">SUM(Z11:CD11)</f>
        <v>3424</v>
      </c>
      <c r="E11" s="4"/>
      <c r="F11" s="4">
        <v>56</v>
      </c>
      <c r="H11" s="4">
        <v>180</v>
      </c>
      <c r="I11" s="4">
        <v>6</v>
      </c>
      <c r="L11" s="4">
        <v>78</v>
      </c>
      <c r="R11" s="4">
        <v>52</v>
      </c>
      <c r="S11">
        <v>48</v>
      </c>
      <c r="U11">
        <v>12</v>
      </c>
      <c r="V11" s="1">
        <v>66</v>
      </c>
      <c r="W11">
        <v>165</v>
      </c>
      <c r="Z11" s="30">
        <f t="shared" ref="Z11:Z26" si="1">IF(Z$7="A1",4*F11+200,IF(Z$7="A2",3*F11,IF(Z$7="B",3*F11,4*F11)))</f>
        <v>168</v>
      </c>
      <c r="AA11" s="30">
        <f t="shared" ref="AA11:AA26" si="2">IF(AA$7="A1",4*G11+200,IF(AA$7="A2",3*G11,IF(AA$7="B",3*G11,4*G11)))</f>
        <v>0</v>
      </c>
      <c r="AB11" s="30">
        <f t="shared" ref="AB11:AB26" si="3">IF(AB$7="A1",4*H11+200,IF(AB$7="A2",3*H11,IF(AB$7="B",3*H11,4*H11)))</f>
        <v>540</v>
      </c>
      <c r="AC11" s="30">
        <f t="shared" ref="AC11:AC26" si="4">IF(AC$7="A1",4*I11+200,IF(AC$7="A2",3*I11,IF(AC$7="B",3*I11,4*I11)))</f>
        <v>18</v>
      </c>
      <c r="AD11" s="30">
        <f t="shared" ref="AD11:AD26" si="5">IF(AD$7="A1",4*J11+200,IF(AD$7="A2",3*J11,IF(AD$7="B",3*J11,4*J11)))</f>
        <v>0</v>
      </c>
      <c r="AE11" s="30">
        <f t="shared" ref="AE11:AE26" si="6">IF(AE$7="A1",4*K11+200,IF(AE$7="A2",3*K11,IF(AE$7="B",3*K11,4*K11)))</f>
        <v>0</v>
      </c>
      <c r="AF11" s="30">
        <f t="shared" ref="AF11:AF26" si="7">IF(AF$7="A1",4*L11+200,IF(AF$7="A2",3*L11,IF(AF$7="B",3*L11,4*L11)))</f>
        <v>234</v>
      </c>
      <c r="AG11" s="30">
        <f t="shared" ref="AG11:AG26" si="8">IF(AG$7="A1",4*M11+200,IF(AG$7="A2",3*M11,IF(AG$7="B",3*M11,4*M11)))</f>
        <v>0</v>
      </c>
      <c r="AH11" s="30">
        <f t="shared" ref="AH11:AH26" si="9">IF(AH$7="A1",4*N11+200,IF(AH$7="A2",3*N11,IF(AH$7="B",3*N11,4*N11)))</f>
        <v>0</v>
      </c>
      <c r="AI11" s="30">
        <f t="shared" ref="AI11:AI26" si="10">IF(AI$7="A1",4*O11+200,IF(AI$7="A2",3*O11,IF(AI$7="B",3*O11,4*O11)))</f>
        <v>0</v>
      </c>
      <c r="AJ11" s="30">
        <f t="shared" ref="AJ11:AJ26" si="11">IF(AJ$7="A1",4*P11+200,IF(AJ$7="A2",3*P11,IF(AJ$7="B",3*P11,4*P11)))</f>
        <v>0</v>
      </c>
      <c r="AK11" s="30">
        <v>80</v>
      </c>
      <c r="AL11" s="30">
        <f t="shared" ref="AL11:AL26" si="12">IF(AL$7="A1",4*Q11+200,IF(AL$7="A2",3*Q11,IF(AL$7="B",3*Q11,4*Q11)))</f>
        <v>0</v>
      </c>
      <c r="AM11" s="30">
        <f t="shared" ref="AM11:AM26" si="13">IF(AM$7="A1",4*R11+200,IF(AM$7="A2",3*R11,IF(AM$7="B",3*R11,4*R11)))</f>
        <v>156</v>
      </c>
      <c r="AN11" s="30">
        <f t="shared" ref="AN11:AN26" si="14">IF(AN$7="A1",4*S11+200,IF(AN$7="A2",3*S11,IF(AN$7="B",3*S11,4*S11)))</f>
        <v>144</v>
      </c>
      <c r="AO11" s="30">
        <f t="shared" ref="AO11:AO26" si="15">IF(AO$7="A1",4*T11+200,IF(AO$7="A2",3*T11,IF(AO$7="B",3*T11,4*T11)))</f>
        <v>0</v>
      </c>
      <c r="AP11" s="30">
        <f t="shared" ref="AP11:AP26" si="16">IF(AP$7="A1",4*U11+200,IF(AP$7="A2",3*U11,IF(AP$7="B",3*U11,4*U11)))</f>
        <v>36</v>
      </c>
      <c r="AQ11" s="30">
        <f t="shared" ref="AQ11:AQ26" si="17">IF(AQ$7="A1",4*V11+200,IF(AQ$7="A2",3*V11,IF(AQ$7="B",3*V11,4*V11)))</f>
        <v>198</v>
      </c>
      <c r="AR11" s="30">
        <f t="shared" ref="AR11:AR26" si="18">IF(AR$7="A1",4*W11+200,IF(AR$7="A2",3*W11,IF(AR$7="B",3*W11,4*W11)))</f>
        <v>495</v>
      </c>
      <c r="AS11" s="30">
        <v>0</v>
      </c>
      <c r="AT11" s="34">
        <v>0</v>
      </c>
      <c r="AU11" s="34">
        <v>0</v>
      </c>
      <c r="AV11" s="34">
        <v>117</v>
      </c>
      <c r="AW11" s="34">
        <v>900</v>
      </c>
      <c r="AX11" s="34">
        <v>320</v>
      </c>
      <c r="AY11" s="34">
        <v>18</v>
      </c>
    </row>
    <row r="12" spans="1:51" x14ac:dyDescent="0.25">
      <c r="A12" t="s">
        <v>127</v>
      </c>
      <c r="B12" t="s">
        <v>200</v>
      </c>
      <c r="C12" t="s">
        <v>37</v>
      </c>
      <c r="D12" s="6">
        <f t="shared" si="0"/>
        <v>1244</v>
      </c>
      <c r="E12" s="4"/>
      <c r="H12" s="4">
        <v>120</v>
      </c>
      <c r="L12" s="4">
        <v>90</v>
      </c>
      <c r="N12" s="4">
        <v>6</v>
      </c>
      <c r="R12" s="4">
        <v>64</v>
      </c>
      <c r="V12" s="1"/>
      <c r="W12">
        <v>48</v>
      </c>
      <c r="X12">
        <v>15</v>
      </c>
      <c r="Z12" s="30">
        <f t="shared" si="1"/>
        <v>0</v>
      </c>
      <c r="AA12" s="30">
        <f t="shared" si="2"/>
        <v>0</v>
      </c>
      <c r="AB12" s="30">
        <f t="shared" si="3"/>
        <v>360</v>
      </c>
      <c r="AC12" s="30">
        <f t="shared" si="4"/>
        <v>0</v>
      </c>
      <c r="AD12" s="30">
        <f t="shared" si="5"/>
        <v>0</v>
      </c>
      <c r="AE12" s="30">
        <f t="shared" si="6"/>
        <v>0</v>
      </c>
      <c r="AF12" s="30">
        <f t="shared" si="7"/>
        <v>270</v>
      </c>
      <c r="AG12" s="30">
        <f t="shared" si="8"/>
        <v>0</v>
      </c>
      <c r="AH12" s="30">
        <f t="shared" si="9"/>
        <v>18</v>
      </c>
      <c r="AI12" s="30">
        <f t="shared" si="10"/>
        <v>0</v>
      </c>
      <c r="AJ12" s="30">
        <f t="shared" si="11"/>
        <v>0</v>
      </c>
      <c r="AK12" s="30">
        <v>0</v>
      </c>
      <c r="AL12" s="30">
        <f t="shared" si="12"/>
        <v>0</v>
      </c>
      <c r="AM12" s="30">
        <f t="shared" si="13"/>
        <v>192</v>
      </c>
      <c r="AN12" s="30">
        <f t="shared" si="14"/>
        <v>0</v>
      </c>
      <c r="AO12" s="30">
        <f t="shared" si="15"/>
        <v>0</v>
      </c>
      <c r="AP12" s="30">
        <f t="shared" si="16"/>
        <v>0</v>
      </c>
      <c r="AQ12" s="30">
        <f t="shared" si="17"/>
        <v>0</v>
      </c>
      <c r="AR12" s="30">
        <f t="shared" si="18"/>
        <v>144</v>
      </c>
      <c r="AS12" s="30">
        <f>IF(AS$7="A1",4*X12+200,IF(AS$7="A2",3*X12,IF(AS$7="B",3*X12,4*X12)))</f>
        <v>260</v>
      </c>
      <c r="AT12" s="34">
        <v>0</v>
      </c>
      <c r="AU12" s="34">
        <v>0</v>
      </c>
      <c r="AV12" s="35"/>
      <c r="AW12" s="34"/>
      <c r="AX12" s="34"/>
      <c r="AY12" s="50"/>
    </row>
    <row r="13" spans="1:51" x14ac:dyDescent="0.25">
      <c r="A13" t="s">
        <v>134</v>
      </c>
      <c r="B13" t="s">
        <v>620</v>
      </c>
      <c r="C13" t="s">
        <v>62</v>
      </c>
      <c r="D13" s="6">
        <f t="shared" si="0"/>
        <v>1160</v>
      </c>
      <c r="Q13" s="4">
        <v>60</v>
      </c>
      <c r="W13">
        <v>300</v>
      </c>
      <c r="Z13" s="30">
        <f t="shared" si="1"/>
        <v>0</v>
      </c>
      <c r="AA13" s="30">
        <f t="shared" si="2"/>
        <v>0</v>
      </c>
      <c r="AB13" s="30">
        <f t="shared" si="3"/>
        <v>0</v>
      </c>
      <c r="AC13" s="30">
        <f t="shared" si="4"/>
        <v>0</v>
      </c>
      <c r="AD13" s="30">
        <f t="shared" si="5"/>
        <v>0</v>
      </c>
      <c r="AE13" s="30">
        <f t="shared" si="6"/>
        <v>0</v>
      </c>
      <c r="AF13" s="30">
        <f t="shared" si="7"/>
        <v>0</v>
      </c>
      <c r="AG13" s="30">
        <f t="shared" si="8"/>
        <v>0</v>
      </c>
      <c r="AH13" s="30">
        <f t="shared" si="9"/>
        <v>0</v>
      </c>
      <c r="AI13" s="30">
        <f t="shared" si="10"/>
        <v>0</v>
      </c>
      <c r="AJ13" s="30">
        <f t="shared" si="11"/>
        <v>0</v>
      </c>
      <c r="AK13" s="30">
        <v>0</v>
      </c>
      <c r="AL13" s="30">
        <f t="shared" si="12"/>
        <v>180</v>
      </c>
      <c r="AM13" s="30">
        <f t="shared" si="13"/>
        <v>0</v>
      </c>
      <c r="AN13" s="30">
        <f t="shared" si="14"/>
        <v>0</v>
      </c>
      <c r="AO13" s="30">
        <f t="shared" si="15"/>
        <v>0</v>
      </c>
      <c r="AP13" s="30">
        <f t="shared" si="16"/>
        <v>0</v>
      </c>
      <c r="AQ13" s="30">
        <f t="shared" si="17"/>
        <v>0</v>
      </c>
      <c r="AR13" s="30">
        <f t="shared" si="18"/>
        <v>900</v>
      </c>
      <c r="AS13" s="30">
        <v>0</v>
      </c>
      <c r="AT13" s="34">
        <v>0</v>
      </c>
      <c r="AU13" s="34">
        <v>0</v>
      </c>
      <c r="AV13" s="35"/>
      <c r="AW13" s="34"/>
      <c r="AX13" s="34">
        <v>80</v>
      </c>
      <c r="AY13" s="50"/>
    </row>
    <row r="14" spans="1:51" x14ac:dyDescent="0.25">
      <c r="A14" t="s">
        <v>133</v>
      </c>
      <c r="B14" s="8" t="s">
        <v>573</v>
      </c>
      <c r="C14" s="8" t="s">
        <v>123</v>
      </c>
      <c r="D14" s="6">
        <f t="shared" si="0"/>
        <v>1122</v>
      </c>
      <c r="E14" s="4"/>
      <c r="P14" s="4">
        <v>60</v>
      </c>
      <c r="W14">
        <v>210</v>
      </c>
      <c r="Z14" s="30">
        <f t="shared" si="1"/>
        <v>0</v>
      </c>
      <c r="AA14" s="30">
        <f t="shared" si="2"/>
        <v>0</v>
      </c>
      <c r="AB14" s="30">
        <f t="shared" si="3"/>
        <v>0</v>
      </c>
      <c r="AC14" s="30">
        <f t="shared" si="4"/>
        <v>0</v>
      </c>
      <c r="AD14" s="30">
        <f t="shared" si="5"/>
        <v>0</v>
      </c>
      <c r="AE14" s="30">
        <f t="shared" si="6"/>
        <v>0</v>
      </c>
      <c r="AF14" s="30">
        <f t="shared" si="7"/>
        <v>0</v>
      </c>
      <c r="AG14" s="30">
        <f t="shared" si="8"/>
        <v>0</v>
      </c>
      <c r="AH14" s="30">
        <f t="shared" si="9"/>
        <v>0</v>
      </c>
      <c r="AI14" s="30">
        <f t="shared" si="10"/>
        <v>0</v>
      </c>
      <c r="AJ14" s="30">
        <f t="shared" si="11"/>
        <v>240</v>
      </c>
      <c r="AK14" s="30">
        <v>0</v>
      </c>
      <c r="AL14" s="30">
        <f t="shared" si="12"/>
        <v>0</v>
      </c>
      <c r="AM14" s="30">
        <f t="shared" si="13"/>
        <v>0</v>
      </c>
      <c r="AN14" s="30">
        <f t="shared" si="14"/>
        <v>0</v>
      </c>
      <c r="AO14" s="30">
        <f t="shared" si="15"/>
        <v>0</v>
      </c>
      <c r="AP14" s="30">
        <f t="shared" si="16"/>
        <v>0</v>
      </c>
      <c r="AQ14" s="30">
        <f t="shared" si="17"/>
        <v>0</v>
      </c>
      <c r="AR14" s="30">
        <f t="shared" si="18"/>
        <v>630</v>
      </c>
      <c r="AS14" s="30">
        <v>0</v>
      </c>
      <c r="AT14" s="34">
        <v>0</v>
      </c>
      <c r="AU14" s="34">
        <v>0</v>
      </c>
      <c r="AV14" s="35"/>
      <c r="AW14" s="34"/>
      <c r="AX14" s="34"/>
      <c r="AY14" s="50">
        <v>252</v>
      </c>
    </row>
    <row r="15" spans="1:51" x14ac:dyDescent="0.25">
      <c r="A15" t="s">
        <v>132</v>
      </c>
      <c r="B15" t="s">
        <v>327</v>
      </c>
      <c r="C15" t="s">
        <v>50</v>
      </c>
      <c r="D15" s="6">
        <f t="shared" si="0"/>
        <v>1044</v>
      </c>
      <c r="E15" s="4"/>
      <c r="K15" s="4">
        <v>9</v>
      </c>
      <c r="O15" s="4">
        <v>90</v>
      </c>
      <c r="Q15" s="4">
        <v>36</v>
      </c>
      <c r="S15" s="4"/>
      <c r="V15" s="4">
        <v>90</v>
      </c>
      <c r="W15">
        <v>120</v>
      </c>
      <c r="Z15" s="30">
        <f t="shared" si="1"/>
        <v>0</v>
      </c>
      <c r="AA15" s="30">
        <f t="shared" si="2"/>
        <v>0</v>
      </c>
      <c r="AB15" s="30">
        <f t="shared" si="3"/>
        <v>0</v>
      </c>
      <c r="AC15" s="30">
        <f t="shared" si="4"/>
        <v>0</v>
      </c>
      <c r="AD15" s="30">
        <f t="shared" si="5"/>
        <v>0</v>
      </c>
      <c r="AE15" s="30">
        <f t="shared" si="6"/>
        <v>36</v>
      </c>
      <c r="AF15" s="30">
        <f t="shared" si="7"/>
        <v>0</v>
      </c>
      <c r="AG15" s="30">
        <f t="shared" si="8"/>
        <v>0</v>
      </c>
      <c r="AH15" s="30">
        <f t="shared" si="9"/>
        <v>0</v>
      </c>
      <c r="AI15" s="30">
        <f t="shared" si="10"/>
        <v>270</v>
      </c>
      <c r="AJ15" s="30">
        <f t="shared" si="11"/>
        <v>0</v>
      </c>
      <c r="AK15" s="30">
        <v>0</v>
      </c>
      <c r="AL15" s="30">
        <f t="shared" si="12"/>
        <v>108</v>
      </c>
      <c r="AM15" s="30">
        <f t="shared" si="13"/>
        <v>0</v>
      </c>
      <c r="AN15" s="30">
        <f t="shared" si="14"/>
        <v>0</v>
      </c>
      <c r="AO15" s="30">
        <f t="shared" si="15"/>
        <v>0</v>
      </c>
      <c r="AP15" s="30">
        <f t="shared" si="16"/>
        <v>0</v>
      </c>
      <c r="AQ15" s="30">
        <f t="shared" si="17"/>
        <v>270</v>
      </c>
      <c r="AR15" s="30">
        <f t="shared" si="18"/>
        <v>360</v>
      </c>
      <c r="AS15" s="30">
        <v>0</v>
      </c>
      <c r="AT15" s="34">
        <v>0</v>
      </c>
      <c r="AU15" s="34">
        <v>0</v>
      </c>
      <c r="AV15" s="35"/>
      <c r="AW15" s="34"/>
      <c r="AX15" s="34"/>
      <c r="AY15" s="50"/>
    </row>
    <row r="16" spans="1:51" x14ac:dyDescent="0.25">
      <c r="A16" t="s">
        <v>131</v>
      </c>
      <c r="B16" t="s">
        <v>23</v>
      </c>
      <c r="C16" t="s">
        <v>37</v>
      </c>
      <c r="D16" s="6">
        <f t="shared" si="0"/>
        <v>926</v>
      </c>
      <c r="E16" s="4"/>
      <c r="G16" s="4">
        <v>36</v>
      </c>
      <c r="I16" s="4">
        <v>64</v>
      </c>
      <c r="P16" s="4">
        <v>2</v>
      </c>
      <c r="R16" s="4">
        <v>40</v>
      </c>
      <c r="S16" s="4"/>
      <c r="U16">
        <v>56</v>
      </c>
      <c r="W16">
        <v>54</v>
      </c>
      <c r="Z16" s="30">
        <f t="shared" si="1"/>
        <v>0</v>
      </c>
      <c r="AA16" s="30">
        <f t="shared" si="2"/>
        <v>108</v>
      </c>
      <c r="AB16" s="30">
        <f t="shared" si="3"/>
        <v>0</v>
      </c>
      <c r="AC16" s="30">
        <f t="shared" si="4"/>
        <v>192</v>
      </c>
      <c r="AD16" s="30">
        <f t="shared" si="5"/>
        <v>0</v>
      </c>
      <c r="AE16" s="30">
        <f t="shared" si="6"/>
        <v>0</v>
      </c>
      <c r="AF16" s="30">
        <f t="shared" si="7"/>
        <v>0</v>
      </c>
      <c r="AG16" s="30">
        <f t="shared" si="8"/>
        <v>0</v>
      </c>
      <c r="AH16" s="30">
        <f t="shared" si="9"/>
        <v>0</v>
      </c>
      <c r="AI16" s="30">
        <f t="shared" si="10"/>
        <v>0</v>
      </c>
      <c r="AJ16" s="30">
        <f t="shared" si="11"/>
        <v>8</v>
      </c>
      <c r="AK16" s="30">
        <v>0</v>
      </c>
      <c r="AL16" s="30">
        <f t="shared" si="12"/>
        <v>0</v>
      </c>
      <c r="AM16" s="30">
        <f t="shared" si="13"/>
        <v>120</v>
      </c>
      <c r="AN16" s="30">
        <f t="shared" si="14"/>
        <v>0</v>
      </c>
      <c r="AO16" s="30">
        <f t="shared" si="15"/>
        <v>0</v>
      </c>
      <c r="AP16" s="30">
        <f t="shared" si="16"/>
        <v>168</v>
      </c>
      <c r="AQ16" s="30">
        <f t="shared" si="17"/>
        <v>0</v>
      </c>
      <c r="AR16" s="30">
        <f t="shared" si="18"/>
        <v>162</v>
      </c>
      <c r="AS16" s="30">
        <v>0</v>
      </c>
      <c r="AT16" s="34">
        <v>0</v>
      </c>
      <c r="AU16" s="34">
        <v>168</v>
      </c>
      <c r="AV16" s="35"/>
      <c r="AW16" s="34"/>
      <c r="AX16" s="34"/>
      <c r="AY16" s="50"/>
    </row>
    <row r="17" spans="1:51" x14ac:dyDescent="0.25">
      <c r="A17" t="s">
        <v>130</v>
      </c>
      <c r="B17" t="s">
        <v>240</v>
      </c>
      <c r="C17" t="s">
        <v>123</v>
      </c>
      <c r="D17" s="6">
        <f t="shared" si="0"/>
        <v>760</v>
      </c>
      <c r="E17" s="4"/>
      <c r="I17" s="4">
        <v>4</v>
      </c>
      <c r="T17">
        <v>7</v>
      </c>
      <c r="W17">
        <v>240</v>
      </c>
      <c r="Z17" s="30">
        <f t="shared" si="1"/>
        <v>0</v>
      </c>
      <c r="AA17" s="30">
        <f t="shared" si="2"/>
        <v>0</v>
      </c>
      <c r="AB17" s="30">
        <f t="shared" si="3"/>
        <v>0</v>
      </c>
      <c r="AC17" s="30">
        <f t="shared" si="4"/>
        <v>12</v>
      </c>
      <c r="AD17" s="30">
        <f t="shared" si="5"/>
        <v>0</v>
      </c>
      <c r="AE17" s="30">
        <f t="shared" si="6"/>
        <v>0</v>
      </c>
      <c r="AF17" s="30">
        <f t="shared" si="7"/>
        <v>0</v>
      </c>
      <c r="AG17" s="30">
        <f t="shared" si="8"/>
        <v>0</v>
      </c>
      <c r="AH17" s="30">
        <f t="shared" si="9"/>
        <v>0</v>
      </c>
      <c r="AI17" s="30">
        <f t="shared" si="10"/>
        <v>0</v>
      </c>
      <c r="AJ17" s="30">
        <f t="shared" si="11"/>
        <v>0</v>
      </c>
      <c r="AK17" s="30">
        <v>0</v>
      </c>
      <c r="AL17" s="30">
        <f t="shared" si="12"/>
        <v>0</v>
      </c>
      <c r="AM17" s="30">
        <f t="shared" si="13"/>
        <v>0</v>
      </c>
      <c r="AN17" s="30">
        <f t="shared" si="14"/>
        <v>0</v>
      </c>
      <c r="AO17" s="30">
        <f t="shared" si="15"/>
        <v>28</v>
      </c>
      <c r="AP17" s="30">
        <f t="shared" si="16"/>
        <v>0</v>
      </c>
      <c r="AQ17" s="30">
        <f t="shared" si="17"/>
        <v>0</v>
      </c>
      <c r="AR17" s="30">
        <f t="shared" si="18"/>
        <v>720</v>
      </c>
      <c r="AS17" s="30">
        <v>0</v>
      </c>
      <c r="AT17" s="34">
        <v>0</v>
      </c>
      <c r="AU17" s="34">
        <v>0</v>
      </c>
      <c r="AV17" s="35"/>
      <c r="AW17" s="34"/>
      <c r="AX17" s="34"/>
      <c r="AY17" s="50"/>
    </row>
    <row r="18" spans="1:51" x14ac:dyDescent="0.25">
      <c r="A18" t="s">
        <v>129</v>
      </c>
      <c r="B18" t="s">
        <v>383</v>
      </c>
      <c r="C18" t="s">
        <v>39</v>
      </c>
      <c r="D18" s="6">
        <f t="shared" si="0"/>
        <v>630</v>
      </c>
      <c r="E18" s="4"/>
      <c r="L18" s="4">
        <v>9</v>
      </c>
      <c r="V18" s="4">
        <v>30</v>
      </c>
      <c r="W18">
        <v>135</v>
      </c>
      <c r="Z18" s="30">
        <f t="shared" si="1"/>
        <v>0</v>
      </c>
      <c r="AA18" s="30">
        <f t="shared" si="2"/>
        <v>0</v>
      </c>
      <c r="AB18" s="30">
        <f t="shared" si="3"/>
        <v>0</v>
      </c>
      <c r="AC18" s="30">
        <f t="shared" si="4"/>
        <v>0</v>
      </c>
      <c r="AD18" s="30">
        <f t="shared" si="5"/>
        <v>0</v>
      </c>
      <c r="AE18" s="30">
        <f t="shared" si="6"/>
        <v>0</v>
      </c>
      <c r="AF18" s="30">
        <f t="shared" si="7"/>
        <v>27</v>
      </c>
      <c r="AG18" s="30">
        <f t="shared" si="8"/>
        <v>0</v>
      </c>
      <c r="AH18" s="30">
        <f t="shared" si="9"/>
        <v>0</v>
      </c>
      <c r="AI18" s="30">
        <f t="shared" si="10"/>
        <v>0</v>
      </c>
      <c r="AJ18" s="30">
        <f t="shared" si="11"/>
        <v>0</v>
      </c>
      <c r="AK18" s="30">
        <v>0</v>
      </c>
      <c r="AL18" s="30">
        <f t="shared" si="12"/>
        <v>0</v>
      </c>
      <c r="AM18" s="30">
        <f t="shared" si="13"/>
        <v>0</v>
      </c>
      <c r="AN18" s="30">
        <f t="shared" si="14"/>
        <v>0</v>
      </c>
      <c r="AO18" s="30">
        <f t="shared" si="15"/>
        <v>0</v>
      </c>
      <c r="AP18" s="30">
        <f t="shared" si="16"/>
        <v>0</v>
      </c>
      <c r="AQ18" s="30">
        <f t="shared" si="17"/>
        <v>90</v>
      </c>
      <c r="AR18" s="30">
        <f t="shared" si="18"/>
        <v>405</v>
      </c>
      <c r="AS18" s="30">
        <v>0</v>
      </c>
      <c r="AT18" s="34">
        <v>0</v>
      </c>
      <c r="AU18" s="34">
        <v>0</v>
      </c>
      <c r="AV18" s="35"/>
      <c r="AW18" s="34"/>
      <c r="AX18" s="34"/>
      <c r="AY18" s="50">
        <v>108</v>
      </c>
    </row>
    <row r="19" spans="1:51" x14ac:dyDescent="0.25">
      <c r="A19" t="s">
        <v>128</v>
      </c>
      <c r="B19" t="s">
        <v>238</v>
      </c>
      <c r="C19" t="s">
        <v>37</v>
      </c>
      <c r="D19" s="6">
        <f t="shared" si="0"/>
        <v>606</v>
      </c>
      <c r="E19" s="4"/>
      <c r="I19" s="4">
        <v>26</v>
      </c>
      <c r="J19" s="4">
        <v>24</v>
      </c>
      <c r="R19" s="4">
        <v>26</v>
      </c>
      <c r="W19">
        <v>78</v>
      </c>
      <c r="Z19" s="30">
        <f t="shared" si="1"/>
        <v>0</v>
      </c>
      <c r="AA19" s="30">
        <f t="shared" si="2"/>
        <v>0</v>
      </c>
      <c r="AB19" s="30">
        <f t="shared" si="3"/>
        <v>0</v>
      </c>
      <c r="AC19" s="30">
        <f t="shared" si="4"/>
        <v>78</v>
      </c>
      <c r="AD19" s="30">
        <f t="shared" si="5"/>
        <v>96</v>
      </c>
      <c r="AE19" s="30">
        <f t="shared" si="6"/>
        <v>0</v>
      </c>
      <c r="AF19" s="30">
        <f t="shared" si="7"/>
        <v>0</v>
      </c>
      <c r="AG19" s="30">
        <f t="shared" si="8"/>
        <v>0</v>
      </c>
      <c r="AH19" s="30">
        <f t="shared" si="9"/>
        <v>0</v>
      </c>
      <c r="AI19" s="30">
        <f t="shared" si="10"/>
        <v>0</v>
      </c>
      <c r="AJ19" s="30">
        <f t="shared" si="11"/>
        <v>0</v>
      </c>
      <c r="AK19" s="30">
        <v>0</v>
      </c>
      <c r="AL19" s="30">
        <f t="shared" si="12"/>
        <v>0</v>
      </c>
      <c r="AM19" s="30">
        <f t="shared" si="13"/>
        <v>78</v>
      </c>
      <c r="AN19" s="30">
        <f t="shared" si="14"/>
        <v>0</v>
      </c>
      <c r="AO19" s="30">
        <f t="shared" si="15"/>
        <v>0</v>
      </c>
      <c r="AP19" s="30">
        <f t="shared" si="16"/>
        <v>0</v>
      </c>
      <c r="AQ19" s="30">
        <f t="shared" si="17"/>
        <v>0</v>
      </c>
      <c r="AR19" s="30">
        <f t="shared" si="18"/>
        <v>234</v>
      </c>
      <c r="AS19" s="30">
        <v>0</v>
      </c>
      <c r="AT19" s="34">
        <v>0</v>
      </c>
      <c r="AU19" s="34">
        <v>120</v>
      </c>
      <c r="AV19" s="35"/>
      <c r="AW19" s="34"/>
      <c r="AX19" s="34"/>
      <c r="AY19" s="50"/>
    </row>
    <row r="20" spans="1:51" x14ac:dyDescent="0.25">
      <c r="A20" t="s">
        <v>135</v>
      </c>
      <c r="B20" t="s">
        <v>201</v>
      </c>
      <c r="C20" t="s">
        <v>50</v>
      </c>
      <c r="D20" s="6">
        <f t="shared" si="0"/>
        <v>567</v>
      </c>
      <c r="E20" s="4"/>
      <c r="H20" s="4">
        <v>39</v>
      </c>
      <c r="W20">
        <v>150</v>
      </c>
      <c r="Z20" s="30">
        <f t="shared" si="1"/>
        <v>0</v>
      </c>
      <c r="AA20" s="30">
        <f t="shared" si="2"/>
        <v>0</v>
      </c>
      <c r="AB20" s="30">
        <f t="shared" si="3"/>
        <v>117</v>
      </c>
      <c r="AC20" s="30">
        <f t="shared" si="4"/>
        <v>0</v>
      </c>
      <c r="AD20" s="30">
        <f t="shared" si="5"/>
        <v>0</v>
      </c>
      <c r="AE20" s="30">
        <f t="shared" si="6"/>
        <v>0</v>
      </c>
      <c r="AF20" s="30">
        <f t="shared" si="7"/>
        <v>0</v>
      </c>
      <c r="AG20" s="30">
        <f t="shared" si="8"/>
        <v>0</v>
      </c>
      <c r="AH20" s="30">
        <f t="shared" si="9"/>
        <v>0</v>
      </c>
      <c r="AI20" s="30">
        <f t="shared" si="10"/>
        <v>0</v>
      </c>
      <c r="AJ20" s="30">
        <f t="shared" si="11"/>
        <v>0</v>
      </c>
      <c r="AK20" s="30">
        <v>0</v>
      </c>
      <c r="AL20" s="30">
        <f t="shared" si="12"/>
        <v>0</v>
      </c>
      <c r="AM20" s="30">
        <f t="shared" si="13"/>
        <v>0</v>
      </c>
      <c r="AN20" s="30">
        <f t="shared" si="14"/>
        <v>0</v>
      </c>
      <c r="AO20" s="30">
        <f t="shared" si="15"/>
        <v>0</v>
      </c>
      <c r="AP20" s="30">
        <f t="shared" si="16"/>
        <v>0</v>
      </c>
      <c r="AQ20" s="30">
        <f t="shared" si="17"/>
        <v>0</v>
      </c>
      <c r="AR20" s="30">
        <f t="shared" si="18"/>
        <v>450</v>
      </c>
      <c r="AS20" s="30">
        <v>0</v>
      </c>
      <c r="AT20" s="34">
        <v>0</v>
      </c>
      <c r="AU20" s="34">
        <v>0</v>
      </c>
      <c r="AV20" s="35"/>
      <c r="AW20" s="34"/>
      <c r="AX20" s="34"/>
      <c r="AY20" s="50"/>
    </row>
    <row r="21" spans="1:51" x14ac:dyDescent="0.25">
      <c r="A21" t="s">
        <v>136</v>
      </c>
      <c r="B21" t="s">
        <v>420</v>
      </c>
      <c r="C21" t="s">
        <v>62</v>
      </c>
      <c r="D21" s="6">
        <f t="shared" si="0"/>
        <v>546</v>
      </c>
      <c r="M21" s="1">
        <v>4</v>
      </c>
      <c r="Q21" s="1"/>
      <c r="T21" s="1"/>
      <c r="W21">
        <v>96</v>
      </c>
      <c r="Z21" s="30">
        <f t="shared" si="1"/>
        <v>0</v>
      </c>
      <c r="AA21" s="30">
        <f t="shared" si="2"/>
        <v>0</v>
      </c>
      <c r="AB21" s="30">
        <f t="shared" si="3"/>
        <v>0</v>
      </c>
      <c r="AC21" s="30">
        <f t="shared" si="4"/>
        <v>0</v>
      </c>
      <c r="AD21" s="30">
        <f t="shared" si="5"/>
        <v>0</v>
      </c>
      <c r="AE21" s="30">
        <f t="shared" si="6"/>
        <v>0</v>
      </c>
      <c r="AF21" s="30">
        <f t="shared" si="7"/>
        <v>0</v>
      </c>
      <c r="AG21" s="30">
        <f t="shared" si="8"/>
        <v>16</v>
      </c>
      <c r="AH21" s="30">
        <f t="shared" si="9"/>
        <v>0</v>
      </c>
      <c r="AI21" s="30">
        <f t="shared" si="10"/>
        <v>0</v>
      </c>
      <c r="AJ21" s="30">
        <f t="shared" si="11"/>
        <v>0</v>
      </c>
      <c r="AK21" s="30">
        <v>0</v>
      </c>
      <c r="AL21" s="30">
        <f t="shared" si="12"/>
        <v>0</v>
      </c>
      <c r="AM21" s="30">
        <f t="shared" si="13"/>
        <v>0</v>
      </c>
      <c r="AN21" s="30">
        <f t="shared" si="14"/>
        <v>0</v>
      </c>
      <c r="AO21" s="30">
        <f t="shared" si="15"/>
        <v>0</v>
      </c>
      <c r="AP21" s="30">
        <f t="shared" si="16"/>
        <v>0</v>
      </c>
      <c r="AQ21" s="30">
        <f t="shared" si="17"/>
        <v>0</v>
      </c>
      <c r="AR21" s="30">
        <f t="shared" si="18"/>
        <v>288</v>
      </c>
      <c r="AS21" s="30">
        <v>0</v>
      </c>
      <c r="AT21" s="34">
        <v>0</v>
      </c>
      <c r="AU21" s="34">
        <v>0</v>
      </c>
      <c r="AV21" s="35"/>
      <c r="AW21" s="34"/>
      <c r="AX21" s="34">
        <v>44</v>
      </c>
      <c r="AY21" s="34">
        <v>198</v>
      </c>
    </row>
    <row r="22" spans="1:51" x14ac:dyDescent="0.25">
      <c r="A22" t="s">
        <v>137</v>
      </c>
      <c r="B22" t="s">
        <v>858</v>
      </c>
      <c r="C22" t="s">
        <v>859</v>
      </c>
      <c r="D22" s="6">
        <f t="shared" si="0"/>
        <v>540</v>
      </c>
      <c r="W22">
        <v>180</v>
      </c>
      <c r="Z22" s="30">
        <f t="shared" si="1"/>
        <v>0</v>
      </c>
      <c r="AA22" s="30">
        <f t="shared" si="2"/>
        <v>0</v>
      </c>
      <c r="AB22" s="30">
        <f t="shared" si="3"/>
        <v>0</v>
      </c>
      <c r="AC22" s="30">
        <f t="shared" si="4"/>
        <v>0</v>
      </c>
      <c r="AD22" s="30">
        <f t="shared" si="5"/>
        <v>0</v>
      </c>
      <c r="AE22" s="30">
        <f t="shared" si="6"/>
        <v>0</v>
      </c>
      <c r="AF22" s="30">
        <f t="shared" si="7"/>
        <v>0</v>
      </c>
      <c r="AG22" s="30">
        <f t="shared" si="8"/>
        <v>0</v>
      </c>
      <c r="AH22" s="30">
        <f t="shared" si="9"/>
        <v>0</v>
      </c>
      <c r="AI22" s="30">
        <f t="shared" si="10"/>
        <v>0</v>
      </c>
      <c r="AJ22" s="30">
        <f t="shared" si="11"/>
        <v>0</v>
      </c>
      <c r="AK22" s="30">
        <v>0</v>
      </c>
      <c r="AL22" s="30">
        <f t="shared" si="12"/>
        <v>0</v>
      </c>
      <c r="AM22" s="30">
        <f t="shared" si="13"/>
        <v>0</v>
      </c>
      <c r="AN22" s="30">
        <f t="shared" si="14"/>
        <v>0</v>
      </c>
      <c r="AO22" s="30">
        <f t="shared" si="15"/>
        <v>0</v>
      </c>
      <c r="AP22" s="30">
        <f t="shared" si="16"/>
        <v>0</v>
      </c>
      <c r="AQ22" s="30">
        <f t="shared" si="17"/>
        <v>0</v>
      </c>
      <c r="AR22" s="30">
        <f t="shared" si="18"/>
        <v>540</v>
      </c>
      <c r="AS22" s="30">
        <v>0</v>
      </c>
      <c r="AT22" s="34">
        <v>0</v>
      </c>
      <c r="AU22" s="34">
        <v>0</v>
      </c>
      <c r="AV22" s="35"/>
      <c r="AW22" s="34"/>
      <c r="AX22" s="34"/>
      <c r="AY22" s="50"/>
    </row>
    <row r="23" spans="1:51" x14ac:dyDescent="0.25">
      <c r="A23" t="s">
        <v>138</v>
      </c>
      <c r="B23" t="s">
        <v>103</v>
      </c>
      <c r="C23" t="s">
        <v>120</v>
      </c>
      <c r="D23" s="6">
        <f t="shared" si="0"/>
        <v>466</v>
      </c>
      <c r="E23" s="4"/>
      <c r="I23" s="4">
        <v>20</v>
      </c>
      <c r="P23" s="4">
        <v>7</v>
      </c>
      <c r="U23">
        <v>22</v>
      </c>
      <c r="Z23" s="30">
        <f t="shared" si="1"/>
        <v>0</v>
      </c>
      <c r="AA23" s="30">
        <f t="shared" si="2"/>
        <v>0</v>
      </c>
      <c r="AB23" s="30">
        <f t="shared" si="3"/>
        <v>0</v>
      </c>
      <c r="AC23" s="30">
        <f t="shared" si="4"/>
        <v>60</v>
      </c>
      <c r="AD23" s="30">
        <f t="shared" si="5"/>
        <v>0</v>
      </c>
      <c r="AE23" s="30">
        <f t="shared" si="6"/>
        <v>0</v>
      </c>
      <c r="AF23" s="30">
        <f t="shared" si="7"/>
        <v>0</v>
      </c>
      <c r="AG23" s="30">
        <f t="shared" si="8"/>
        <v>0</v>
      </c>
      <c r="AH23" s="30">
        <f t="shared" si="9"/>
        <v>0</v>
      </c>
      <c r="AI23" s="30">
        <f t="shared" si="10"/>
        <v>0</v>
      </c>
      <c r="AJ23" s="30">
        <f t="shared" si="11"/>
        <v>28</v>
      </c>
      <c r="AK23" s="30">
        <v>0</v>
      </c>
      <c r="AL23" s="30">
        <f t="shared" si="12"/>
        <v>0</v>
      </c>
      <c r="AM23" s="30">
        <f t="shared" si="13"/>
        <v>0</v>
      </c>
      <c r="AN23" s="30">
        <f t="shared" si="14"/>
        <v>0</v>
      </c>
      <c r="AO23" s="30">
        <f t="shared" si="15"/>
        <v>0</v>
      </c>
      <c r="AP23" s="30">
        <f t="shared" si="16"/>
        <v>66</v>
      </c>
      <c r="AQ23" s="30">
        <f t="shared" si="17"/>
        <v>0</v>
      </c>
      <c r="AR23" s="30">
        <f t="shared" si="18"/>
        <v>0</v>
      </c>
      <c r="AS23" s="30">
        <v>0</v>
      </c>
      <c r="AT23" s="34">
        <v>0</v>
      </c>
      <c r="AU23" s="34">
        <v>0</v>
      </c>
      <c r="AV23" s="35"/>
      <c r="AW23" s="34">
        <v>288</v>
      </c>
      <c r="AX23" s="34">
        <v>24</v>
      </c>
      <c r="AY23" s="50"/>
    </row>
    <row r="24" spans="1:51" x14ac:dyDescent="0.25">
      <c r="A24" t="s">
        <v>139</v>
      </c>
      <c r="B24" t="s">
        <v>239</v>
      </c>
      <c r="C24" t="s">
        <v>37</v>
      </c>
      <c r="D24" s="6">
        <f t="shared" si="0"/>
        <v>369</v>
      </c>
      <c r="E24" s="4"/>
      <c r="I24" s="4">
        <v>24</v>
      </c>
      <c r="Q24" s="4">
        <v>48</v>
      </c>
      <c r="U24">
        <v>48</v>
      </c>
      <c r="Z24" s="30">
        <f t="shared" si="1"/>
        <v>0</v>
      </c>
      <c r="AA24" s="30">
        <f t="shared" si="2"/>
        <v>0</v>
      </c>
      <c r="AB24" s="30">
        <f t="shared" si="3"/>
        <v>0</v>
      </c>
      <c r="AC24" s="30">
        <f t="shared" si="4"/>
        <v>72</v>
      </c>
      <c r="AD24" s="30">
        <f t="shared" si="5"/>
        <v>0</v>
      </c>
      <c r="AE24" s="30">
        <f t="shared" si="6"/>
        <v>0</v>
      </c>
      <c r="AF24" s="30">
        <f t="shared" si="7"/>
        <v>0</v>
      </c>
      <c r="AG24" s="30">
        <f t="shared" si="8"/>
        <v>0</v>
      </c>
      <c r="AH24" s="30">
        <f t="shared" si="9"/>
        <v>0</v>
      </c>
      <c r="AI24" s="30">
        <f t="shared" si="10"/>
        <v>0</v>
      </c>
      <c r="AJ24" s="30">
        <f t="shared" si="11"/>
        <v>0</v>
      </c>
      <c r="AK24" s="30">
        <v>0</v>
      </c>
      <c r="AL24" s="30">
        <f t="shared" si="12"/>
        <v>144</v>
      </c>
      <c r="AM24" s="30">
        <f t="shared" si="13"/>
        <v>0</v>
      </c>
      <c r="AN24" s="30">
        <f t="shared" si="14"/>
        <v>0</v>
      </c>
      <c r="AO24" s="30">
        <f t="shared" si="15"/>
        <v>0</v>
      </c>
      <c r="AP24" s="30">
        <f t="shared" si="16"/>
        <v>144</v>
      </c>
      <c r="AQ24" s="30">
        <f t="shared" si="17"/>
        <v>0</v>
      </c>
      <c r="AR24" s="30">
        <f t="shared" si="18"/>
        <v>0</v>
      </c>
      <c r="AS24" s="30">
        <v>0</v>
      </c>
      <c r="AT24" s="34">
        <v>0</v>
      </c>
      <c r="AU24" s="34">
        <v>0</v>
      </c>
      <c r="AV24" s="35"/>
      <c r="AW24" s="34"/>
      <c r="AX24" s="34"/>
      <c r="AY24" s="50">
        <v>9</v>
      </c>
    </row>
    <row r="25" spans="1:51" x14ac:dyDescent="0.25">
      <c r="A25" t="s">
        <v>140</v>
      </c>
      <c r="B25" t="s">
        <v>860</v>
      </c>
      <c r="C25" t="s">
        <v>861</v>
      </c>
      <c r="D25" s="6">
        <f t="shared" si="0"/>
        <v>315</v>
      </c>
      <c r="W25">
        <v>105</v>
      </c>
      <c r="Z25" s="30">
        <f t="shared" si="1"/>
        <v>0</v>
      </c>
      <c r="AA25" s="30">
        <f t="shared" si="2"/>
        <v>0</v>
      </c>
      <c r="AB25" s="30">
        <f t="shared" si="3"/>
        <v>0</v>
      </c>
      <c r="AC25" s="30">
        <f t="shared" si="4"/>
        <v>0</v>
      </c>
      <c r="AD25" s="30">
        <f t="shared" si="5"/>
        <v>0</v>
      </c>
      <c r="AE25" s="30">
        <f t="shared" si="6"/>
        <v>0</v>
      </c>
      <c r="AF25" s="30">
        <f t="shared" si="7"/>
        <v>0</v>
      </c>
      <c r="AG25" s="30">
        <f t="shared" si="8"/>
        <v>0</v>
      </c>
      <c r="AH25" s="30">
        <f t="shared" si="9"/>
        <v>0</v>
      </c>
      <c r="AI25" s="30">
        <f t="shared" si="10"/>
        <v>0</v>
      </c>
      <c r="AJ25" s="30">
        <f t="shared" si="11"/>
        <v>0</v>
      </c>
      <c r="AK25" s="30">
        <v>0</v>
      </c>
      <c r="AL25" s="30">
        <f t="shared" si="12"/>
        <v>0</v>
      </c>
      <c r="AM25" s="30">
        <f t="shared" si="13"/>
        <v>0</v>
      </c>
      <c r="AN25" s="30">
        <f t="shared" si="14"/>
        <v>0</v>
      </c>
      <c r="AO25" s="30">
        <f t="shared" si="15"/>
        <v>0</v>
      </c>
      <c r="AP25" s="30">
        <f t="shared" si="16"/>
        <v>0</v>
      </c>
      <c r="AQ25" s="30">
        <f t="shared" si="17"/>
        <v>0</v>
      </c>
      <c r="AR25" s="30">
        <f t="shared" si="18"/>
        <v>315</v>
      </c>
      <c r="AS25" s="30">
        <v>0</v>
      </c>
      <c r="AT25" s="34">
        <v>0</v>
      </c>
      <c r="AU25" s="34">
        <v>0</v>
      </c>
      <c r="AV25" s="35"/>
      <c r="AW25" s="34"/>
      <c r="AX25" s="34"/>
      <c r="AY25" s="50"/>
    </row>
    <row r="26" spans="1:51" x14ac:dyDescent="0.25">
      <c r="A26" t="s">
        <v>141</v>
      </c>
      <c r="B26" t="s">
        <v>237</v>
      </c>
      <c r="C26" t="s">
        <v>120</v>
      </c>
      <c r="D26" s="6">
        <f t="shared" si="0"/>
        <v>285</v>
      </c>
      <c r="E26" s="4"/>
      <c r="I26" s="4">
        <v>56</v>
      </c>
      <c r="W26">
        <v>39</v>
      </c>
      <c r="Z26" s="30">
        <f t="shared" si="1"/>
        <v>0</v>
      </c>
      <c r="AA26" s="30">
        <f t="shared" si="2"/>
        <v>0</v>
      </c>
      <c r="AB26" s="30">
        <f t="shared" si="3"/>
        <v>0</v>
      </c>
      <c r="AC26" s="30">
        <f t="shared" si="4"/>
        <v>168</v>
      </c>
      <c r="AD26" s="30">
        <f t="shared" si="5"/>
        <v>0</v>
      </c>
      <c r="AE26" s="30">
        <f t="shared" si="6"/>
        <v>0</v>
      </c>
      <c r="AF26" s="30">
        <f t="shared" si="7"/>
        <v>0</v>
      </c>
      <c r="AG26" s="30">
        <f t="shared" si="8"/>
        <v>0</v>
      </c>
      <c r="AH26" s="30">
        <f t="shared" si="9"/>
        <v>0</v>
      </c>
      <c r="AI26" s="30">
        <f t="shared" si="10"/>
        <v>0</v>
      </c>
      <c r="AJ26" s="30">
        <f t="shared" si="11"/>
        <v>0</v>
      </c>
      <c r="AK26" s="30">
        <v>0</v>
      </c>
      <c r="AL26" s="30">
        <f t="shared" si="12"/>
        <v>0</v>
      </c>
      <c r="AM26" s="30">
        <f t="shared" si="13"/>
        <v>0</v>
      </c>
      <c r="AN26" s="30">
        <f t="shared" si="14"/>
        <v>0</v>
      </c>
      <c r="AO26" s="30">
        <f t="shared" si="15"/>
        <v>0</v>
      </c>
      <c r="AP26" s="30">
        <f t="shared" si="16"/>
        <v>0</v>
      </c>
      <c r="AQ26" s="30">
        <f t="shared" si="17"/>
        <v>0</v>
      </c>
      <c r="AR26" s="30">
        <f t="shared" si="18"/>
        <v>117</v>
      </c>
      <c r="AS26" s="30">
        <v>0</v>
      </c>
      <c r="AT26" s="34">
        <v>0</v>
      </c>
      <c r="AU26" s="34">
        <v>0</v>
      </c>
      <c r="AV26" s="35"/>
      <c r="AW26" s="34"/>
      <c r="AX26" s="34"/>
      <c r="AY26" s="50"/>
    </row>
    <row r="27" spans="1:51" x14ac:dyDescent="0.25">
      <c r="A27" t="s">
        <v>142</v>
      </c>
      <c r="B27" t="s">
        <v>100</v>
      </c>
      <c r="C27" t="s">
        <v>121</v>
      </c>
      <c r="D27" s="6">
        <f t="shared" si="0"/>
        <v>281</v>
      </c>
      <c r="AG27" s="30">
        <f t="shared" ref="AG27:AJ30" si="19">IF(AG$7="A1",4*M27+200,IF(AG$7="A2",3*M27,IF(AG$7="B",3*M27,4*M27)))</f>
        <v>0</v>
      </c>
      <c r="AH27" s="30">
        <f t="shared" si="19"/>
        <v>0</v>
      </c>
      <c r="AI27" s="30">
        <f t="shared" si="19"/>
        <v>0</v>
      </c>
      <c r="AJ27" s="30">
        <f t="shared" si="19"/>
        <v>0</v>
      </c>
      <c r="AK27" s="30">
        <v>0</v>
      </c>
      <c r="AL27" s="30">
        <f t="shared" ref="AL27:AQ30" si="20">IF(AL$7="A1",4*Q27+200,IF(AL$7="A2",3*Q27,IF(AL$7="B",3*Q27,4*Q27)))</f>
        <v>0</v>
      </c>
      <c r="AM27" s="30">
        <f t="shared" si="20"/>
        <v>0</v>
      </c>
      <c r="AN27" s="30">
        <f t="shared" si="20"/>
        <v>0</v>
      </c>
      <c r="AO27" s="30">
        <f t="shared" si="20"/>
        <v>0</v>
      </c>
      <c r="AP27" s="30">
        <f t="shared" si="20"/>
        <v>0</v>
      </c>
      <c r="AQ27" s="30">
        <f t="shared" si="20"/>
        <v>0</v>
      </c>
      <c r="AR27" s="30">
        <v>0</v>
      </c>
      <c r="AS27" s="30">
        <v>0</v>
      </c>
      <c r="AT27" s="34">
        <v>200</v>
      </c>
      <c r="AU27" s="34">
        <v>0</v>
      </c>
      <c r="AV27" s="35"/>
      <c r="AW27" s="34">
        <v>81</v>
      </c>
      <c r="AX27" s="34"/>
      <c r="AY27" s="50"/>
    </row>
    <row r="28" spans="1:51" x14ac:dyDescent="0.25">
      <c r="A28" t="s">
        <v>143</v>
      </c>
      <c r="B28" t="s">
        <v>862</v>
      </c>
      <c r="C28" t="s">
        <v>861</v>
      </c>
      <c r="D28" s="6">
        <f t="shared" si="0"/>
        <v>270</v>
      </c>
      <c r="W28">
        <v>90</v>
      </c>
      <c r="Z28" s="30">
        <f t="shared" ref="Z28:AF30" si="21">IF(Z$7="A1",4*F28+200,IF(Z$7="A2",3*F28,IF(Z$7="B",3*F28,4*F28)))</f>
        <v>0</v>
      </c>
      <c r="AA28" s="30">
        <f t="shared" si="21"/>
        <v>0</v>
      </c>
      <c r="AB28" s="30">
        <f t="shared" si="21"/>
        <v>0</v>
      </c>
      <c r="AC28" s="30">
        <f t="shared" si="21"/>
        <v>0</v>
      </c>
      <c r="AD28" s="30">
        <f t="shared" si="21"/>
        <v>0</v>
      </c>
      <c r="AE28" s="30">
        <f t="shared" si="21"/>
        <v>0</v>
      </c>
      <c r="AF28" s="30">
        <f t="shared" si="21"/>
        <v>0</v>
      </c>
      <c r="AG28" s="30">
        <f t="shared" si="19"/>
        <v>0</v>
      </c>
      <c r="AH28" s="30">
        <f t="shared" si="19"/>
        <v>0</v>
      </c>
      <c r="AI28" s="30">
        <f t="shared" si="19"/>
        <v>0</v>
      </c>
      <c r="AJ28" s="30">
        <f t="shared" si="19"/>
        <v>0</v>
      </c>
      <c r="AK28" s="30">
        <v>0</v>
      </c>
      <c r="AL28" s="30">
        <f t="shared" si="20"/>
        <v>0</v>
      </c>
      <c r="AM28" s="30">
        <f t="shared" si="20"/>
        <v>0</v>
      </c>
      <c r="AN28" s="30">
        <f t="shared" si="20"/>
        <v>0</v>
      </c>
      <c r="AO28" s="30">
        <f t="shared" si="20"/>
        <v>0</v>
      </c>
      <c r="AP28" s="30">
        <f t="shared" si="20"/>
        <v>0</v>
      </c>
      <c r="AQ28" s="30">
        <f t="shared" si="20"/>
        <v>0</v>
      </c>
      <c r="AR28" s="30">
        <f>IF(AR$7="A1",4*W28+200,IF(AR$7="A2",3*W28,IF(AR$7="B",3*W28,4*W28)))</f>
        <v>270</v>
      </c>
      <c r="AS28" s="30">
        <v>0</v>
      </c>
      <c r="AT28" s="34">
        <v>0</v>
      </c>
      <c r="AU28" s="34">
        <v>0</v>
      </c>
      <c r="AV28" s="35"/>
      <c r="AW28" s="34"/>
      <c r="AX28" s="34"/>
      <c r="AY28" s="50"/>
    </row>
    <row r="29" spans="1:51" x14ac:dyDescent="0.25">
      <c r="A29" t="s">
        <v>144</v>
      </c>
      <c r="B29" t="s">
        <v>863</v>
      </c>
      <c r="C29" t="s">
        <v>39</v>
      </c>
      <c r="D29" s="6">
        <f t="shared" si="0"/>
        <v>252</v>
      </c>
      <c r="W29">
        <v>84</v>
      </c>
      <c r="Z29" s="30">
        <f t="shared" si="21"/>
        <v>0</v>
      </c>
      <c r="AA29" s="30">
        <f t="shared" si="21"/>
        <v>0</v>
      </c>
      <c r="AB29" s="30">
        <f t="shared" si="21"/>
        <v>0</v>
      </c>
      <c r="AC29" s="30">
        <f t="shared" si="21"/>
        <v>0</v>
      </c>
      <c r="AD29" s="30">
        <f t="shared" si="21"/>
        <v>0</v>
      </c>
      <c r="AE29" s="30">
        <f t="shared" si="21"/>
        <v>0</v>
      </c>
      <c r="AF29" s="30">
        <f t="shared" si="21"/>
        <v>0</v>
      </c>
      <c r="AG29" s="30">
        <f t="shared" si="19"/>
        <v>0</v>
      </c>
      <c r="AH29" s="30">
        <f t="shared" si="19"/>
        <v>0</v>
      </c>
      <c r="AI29" s="30">
        <f t="shared" si="19"/>
        <v>0</v>
      </c>
      <c r="AJ29" s="30">
        <f t="shared" si="19"/>
        <v>0</v>
      </c>
      <c r="AK29" s="30">
        <v>0</v>
      </c>
      <c r="AL29" s="30">
        <f t="shared" si="20"/>
        <v>0</v>
      </c>
      <c r="AM29" s="30">
        <f t="shared" si="20"/>
        <v>0</v>
      </c>
      <c r="AN29" s="30">
        <f t="shared" si="20"/>
        <v>0</v>
      </c>
      <c r="AO29" s="30">
        <f t="shared" si="20"/>
        <v>0</v>
      </c>
      <c r="AP29" s="30">
        <f t="shared" si="20"/>
        <v>0</v>
      </c>
      <c r="AQ29" s="30">
        <f t="shared" si="20"/>
        <v>0</v>
      </c>
      <c r="AR29" s="30">
        <f>IF(AR$7="A1",4*W29+200,IF(AR$7="A2",3*W29,IF(AR$7="B",3*W29,4*W29)))</f>
        <v>252</v>
      </c>
      <c r="AS29" s="30">
        <v>0</v>
      </c>
      <c r="AT29" s="34">
        <v>0</v>
      </c>
      <c r="AU29" s="34">
        <v>0</v>
      </c>
      <c r="AV29" s="35"/>
      <c r="AW29" s="34"/>
      <c r="AX29" s="34"/>
      <c r="AY29" s="50"/>
    </row>
    <row r="30" spans="1:51" x14ac:dyDescent="0.25">
      <c r="A30" t="s">
        <v>145</v>
      </c>
      <c r="B30" t="s">
        <v>511</v>
      </c>
      <c r="C30" t="s">
        <v>512</v>
      </c>
      <c r="D30" s="6">
        <f t="shared" si="0"/>
        <v>240</v>
      </c>
      <c r="O30" s="4">
        <v>80</v>
      </c>
      <c r="Z30" s="30">
        <f t="shared" si="21"/>
        <v>0</v>
      </c>
      <c r="AA30" s="30">
        <f t="shared" si="21"/>
        <v>0</v>
      </c>
      <c r="AB30" s="30">
        <f t="shared" si="21"/>
        <v>0</v>
      </c>
      <c r="AC30" s="30">
        <f t="shared" si="21"/>
        <v>0</v>
      </c>
      <c r="AD30" s="30">
        <f t="shared" si="21"/>
        <v>0</v>
      </c>
      <c r="AE30" s="30">
        <f t="shared" si="21"/>
        <v>0</v>
      </c>
      <c r="AF30" s="30">
        <f t="shared" si="21"/>
        <v>0</v>
      </c>
      <c r="AG30" s="30">
        <f t="shared" si="19"/>
        <v>0</v>
      </c>
      <c r="AH30" s="30">
        <f t="shared" si="19"/>
        <v>0</v>
      </c>
      <c r="AI30" s="30">
        <f t="shared" si="19"/>
        <v>240</v>
      </c>
      <c r="AJ30" s="30">
        <f t="shared" si="19"/>
        <v>0</v>
      </c>
      <c r="AK30" s="30">
        <v>0</v>
      </c>
      <c r="AL30" s="30">
        <f t="shared" si="20"/>
        <v>0</v>
      </c>
      <c r="AM30" s="30">
        <f t="shared" si="20"/>
        <v>0</v>
      </c>
      <c r="AN30" s="30">
        <f t="shared" si="20"/>
        <v>0</v>
      </c>
      <c r="AO30" s="30">
        <f t="shared" si="20"/>
        <v>0</v>
      </c>
      <c r="AP30" s="30">
        <f t="shared" si="20"/>
        <v>0</v>
      </c>
      <c r="AQ30" s="30">
        <f t="shared" si="20"/>
        <v>0</v>
      </c>
      <c r="AR30" s="30">
        <f>IF(AR$7="A1",4*W30+200,IF(AR$7="A2",3*W30,IF(AR$7="B",3*W30,4*W30)))</f>
        <v>0</v>
      </c>
      <c r="AS30" s="30">
        <v>0</v>
      </c>
      <c r="AT30" s="34">
        <v>0</v>
      </c>
      <c r="AU30" s="34">
        <v>0</v>
      </c>
      <c r="AV30" s="35"/>
      <c r="AW30" s="34"/>
      <c r="AX30" s="34"/>
      <c r="AY30" s="50"/>
    </row>
    <row r="31" spans="1:51" x14ac:dyDescent="0.25">
      <c r="A31" t="s">
        <v>146</v>
      </c>
      <c r="B31" t="s">
        <v>978</v>
      </c>
      <c r="C31" t="s">
        <v>979</v>
      </c>
      <c r="D31" s="6">
        <f t="shared" si="0"/>
        <v>234</v>
      </c>
      <c r="AW31" s="34">
        <v>234</v>
      </c>
      <c r="AX31" s="34"/>
      <c r="AY31" s="50"/>
    </row>
    <row r="32" spans="1:51" x14ac:dyDescent="0.25">
      <c r="A32" t="s">
        <v>147</v>
      </c>
      <c r="B32" t="s">
        <v>873</v>
      </c>
      <c r="C32" t="s">
        <v>37</v>
      </c>
      <c r="D32" s="6">
        <f t="shared" si="0"/>
        <v>228</v>
      </c>
      <c r="W32">
        <v>24</v>
      </c>
      <c r="Z32" s="30">
        <f t="shared" ref="Z32:AJ35" si="22">IF(Z$7="A1",4*F32+200,IF(Z$7="A2",3*F32,IF(Z$7="B",3*F32,4*F32)))</f>
        <v>0</v>
      </c>
      <c r="AA32" s="30">
        <f t="shared" si="22"/>
        <v>0</v>
      </c>
      <c r="AB32" s="30">
        <f t="shared" si="22"/>
        <v>0</v>
      </c>
      <c r="AC32" s="30">
        <f t="shared" si="22"/>
        <v>0</v>
      </c>
      <c r="AD32" s="30">
        <f t="shared" si="22"/>
        <v>0</v>
      </c>
      <c r="AE32" s="30">
        <f t="shared" si="22"/>
        <v>0</v>
      </c>
      <c r="AF32" s="30">
        <f t="shared" si="22"/>
        <v>0</v>
      </c>
      <c r="AG32" s="30">
        <f t="shared" si="22"/>
        <v>0</v>
      </c>
      <c r="AH32" s="30">
        <f t="shared" si="22"/>
        <v>0</v>
      </c>
      <c r="AI32" s="30">
        <f t="shared" si="22"/>
        <v>0</v>
      </c>
      <c r="AJ32" s="30">
        <f t="shared" si="22"/>
        <v>0</v>
      </c>
      <c r="AK32" s="30">
        <v>0</v>
      </c>
      <c r="AL32" s="30">
        <f t="shared" ref="AL32:AR35" si="23">IF(AL$7="A1",4*Q32+200,IF(AL$7="A2",3*Q32,IF(AL$7="B",3*Q32,4*Q32)))</f>
        <v>0</v>
      </c>
      <c r="AM32" s="30">
        <f t="shared" si="23"/>
        <v>0</v>
      </c>
      <c r="AN32" s="30">
        <f t="shared" si="23"/>
        <v>0</v>
      </c>
      <c r="AO32" s="30">
        <f t="shared" si="23"/>
        <v>0</v>
      </c>
      <c r="AP32" s="30">
        <f t="shared" si="23"/>
        <v>0</v>
      </c>
      <c r="AQ32" s="30">
        <f t="shared" si="23"/>
        <v>0</v>
      </c>
      <c r="AR32" s="30">
        <f t="shared" si="23"/>
        <v>72</v>
      </c>
      <c r="AS32" s="30">
        <v>0</v>
      </c>
      <c r="AT32" s="34">
        <v>0</v>
      </c>
      <c r="AU32" s="34">
        <v>156</v>
      </c>
      <c r="AV32" s="35"/>
      <c r="AW32" s="34"/>
      <c r="AX32" s="34"/>
      <c r="AY32" s="50"/>
    </row>
    <row r="33" spans="1:51" x14ac:dyDescent="0.25">
      <c r="A33" t="s">
        <v>148</v>
      </c>
      <c r="B33" t="s">
        <v>864</v>
      </c>
      <c r="C33" t="s">
        <v>865</v>
      </c>
      <c r="D33" s="6">
        <f t="shared" si="0"/>
        <v>216</v>
      </c>
      <c r="W33">
        <v>72</v>
      </c>
      <c r="Z33" s="30">
        <f t="shared" si="22"/>
        <v>0</v>
      </c>
      <c r="AA33" s="30">
        <f t="shared" si="22"/>
        <v>0</v>
      </c>
      <c r="AB33" s="30">
        <f t="shared" si="22"/>
        <v>0</v>
      </c>
      <c r="AC33" s="30">
        <f t="shared" si="22"/>
        <v>0</v>
      </c>
      <c r="AD33" s="30">
        <f t="shared" si="22"/>
        <v>0</v>
      </c>
      <c r="AE33" s="30">
        <f t="shared" si="22"/>
        <v>0</v>
      </c>
      <c r="AF33" s="30">
        <f t="shared" si="22"/>
        <v>0</v>
      </c>
      <c r="AG33" s="30">
        <f t="shared" si="22"/>
        <v>0</v>
      </c>
      <c r="AH33" s="30">
        <f t="shared" si="22"/>
        <v>0</v>
      </c>
      <c r="AI33" s="30">
        <f t="shared" si="22"/>
        <v>0</v>
      </c>
      <c r="AJ33" s="30">
        <f t="shared" si="22"/>
        <v>0</v>
      </c>
      <c r="AK33" s="30">
        <v>0</v>
      </c>
      <c r="AL33" s="30">
        <f t="shared" si="23"/>
        <v>0</v>
      </c>
      <c r="AM33" s="30">
        <f t="shared" si="23"/>
        <v>0</v>
      </c>
      <c r="AN33" s="30">
        <f t="shared" si="23"/>
        <v>0</v>
      </c>
      <c r="AO33" s="30">
        <f t="shared" si="23"/>
        <v>0</v>
      </c>
      <c r="AP33" s="30">
        <f t="shared" si="23"/>
        <v>0</v>
      </c>
      <c r="AQ33" s="30">
        <f t="shared" si="23"/>
        <v>0</v>
      </c>
      <c r="AR33" s="30">
        <f t="shared" si="23"/>
        <v>216</v>
      </c>
      <c r="AS33" s="30">
        <v>0</v>
      </c>
      <c r="AT33" s="34">
        <v>0</v>
      </c>
      <c r="AU33" s="34">
        <v>0</v>
      </c>
      <c r="AV33" s="35"/>
      <c r="AW33" s="34"/>
      <c r="AX33" s="34"/>
      <c r="AY33" s="50"/>
    </row>
    <row r="34" spans="1:51" x14ac:dyDescent="0.25">
      <c r="A34" t="s">
        <v>149</v>
      </c>
      <c r="B34" t="s">
        <v>104</v>
      </c>
      <c r="C34" t="s">
        <v>866</v>
      </c>
      <c r="D34" s="6">
        <f t="shared" si="0"/>
        <v>198</v>
      </c>
      <c r="W34">
        <v>66</v>
      </c>
      <c r="Z34" s="30">
        <f t="shared" si="22"/>
        <v>0</v>
      </c>
      <c r="AA34" s="30">
        <f t="shared" si="22"/>
        <v>0</v>
      </c>
      <c r="AB34" s="30">
        <f t="shared" si="22"/>
        <v>0</v>
      </c>
      <c r="AC34" s="30">
        <f t="shared" si="22"/>
        <v>0</v>
      </c>
      <c r="AD34" s="30">
        <f t="shared" si="22"/>
        <v>0</v>
      </c>
      <c r="AE34" s="30">
        <f t="shared" si="22"/>
        <v>0</v>
      </c>
      <c r="AF34" s="30">
        <f t="shared" si="22"/>
        <v>0</v>
      </c>
      <c r="AG34" s="30">
        <f t="shared" si="22"/>
        <v>0</v>
      </c>
      <c r="AH34" s="30">
        <f t="shared" si="22"/>
        <v>0</v>
      </c>
      <c r="AI34" s="30">
        <f t="shared" si="22"/>
        <v>0</v>
      </c>
      <c r="AJ34" s="30">
        <f t="shared" si="22"/>
        <v>0</v>
      </c>
      <c r="AK34" s="30">
        <v>0</v>
      </c>
      <c r="AL34" s="30">
        <f t="shared" si="23"/>
        <v>0</v>
      </c>
      <c r="AM34" s="30">
        <f t="shared" si="23"/>
        <v>0</v>
      </c>
      <c r="AN34" s="30">
        <f t="shared" si="23"/>
        <v>0</v>
      </c>
      <c r="AO34" s="30">
        <f t="shared" si="23"/>
        <v>0</v>
      </c>
      <c r="AP34" s="30">
        <f t="shared" si="23"/>
        <v>0</v>
      </c>
      <c r="AQ34" s="30">
        <f t="shared" si="23"/>
        <v>0</v>
      </c>
      <c r="AR34" s="30">
        <f t="shared" si="23"/>
        <v>198</v>
      </c>
      <c r="AS34" s="30">
        <v>0</v>
      </c>
      <c r="AT34" s="34">
        <v>0</v>
      </c>
      <c r="AU34" s="34">
        <v>0</v>
      </c>
      <c r="AV34" s="35"/>
      <c r="AW34" s="34"/>
      <c r="AX34" s="34"/>
      <c r="AY34" s="50"/>
    </row>
    <row r="35" spans="1:51" x14ac:dyDescent="0.25">
      <c r="A35" t="s">
        <v>150</v>
      </c>
      <c r="B35" t="s">
        <v>867</v>
      </c>
      <c r="C35" t="s">
        <v>868</v>
      </c>
      <c r="D35" s="6">
        <f t="shared" si="0"/>
        <v>180</v>
      </c>
      <c r="W35">
        <v>60</v>
      </c>
      <c r="Z35" s="30">
        <f t="shared" si="22"/>
        <v>0</v>
      </c>
      <c r="AA35" s="30">
        <f t="shared" si="22"/>
        <v>0</v>
      </c>
      <c r="AB35" s="30">
        <f t="shared" si="22"/>
        <v>0</v>
      </c>
      <c r="AC35" s="30">
        <f t="shared" si="22"/>
        <v>0</v>
      </c>
      <c r="AD35" s="30">
        <f t="shared" si="22"/>
        <v>0</v>
      </c>
      <c r="AE35" s="30">
        <f t="shared" si="22"/>
        <v>0</v>
      </c>
      <c r="AF35" s="30">
        <f t="shared" si="22"/>
        <v>0</v>
      </c>
      <c r="AG35" s="30">
        <f t="shared" si="22"/>
        <v>0</v>
      </c>
      <c r="AH35" s="30">
        <f t="shared" si="22"/>
        <v>0</v>
      </c>
      <c r="AI35" s="30">
        <f t="shared" si="22"/>
        <v>0</v>
      </c>
      <c r="AJ35" s="30">
        <f t="shared" si="22"/>
        <v>0</v>
      </c>
      <c r="AK35" s="30">
        <v>0</v>
      </c>
      <c r="AL35" s="30">
        <f t="shared" si="23"/>
        <v>0</v>
      </c>
      <c r="AM35" s="30">
        <f t="shared" si="23"/>
        <v>0</v>
      </c>
      <c r="AN35" s="30">
        <f t="shared" si="23"/>
        <v>0</v>
      </c>
      <c r="AO35" s="30">
        <f t="shared" si="23"/>
        <v>0</v>
      </c>
      <c r="AP35" s="30">
        <f t="shared" si="23"/>
        <v>0</v>
      </c>
      <c r="AQ35" s="30">
        <f t="shared" si="23"/>
        <v>0</v>
      </c>
      <c r="AR35" s="30">
        <f t="shared" si="23"/>
        <v>180</v>
      </c>
      <c r="AS35" s="30">
        <v>0</v>
      </c>
      <c r="AT35" s="34">
        <v>0</v>
      </c>
      <c r="AU35" s="34">
        <v>0</v>
      </c>
      <c r="AV35" s="35"/>
      <c r="AW35" s="34"/>
      <c r="AX35" s="34"/>
      <c r="AY35" s="50"/>
    </row>
    <row r="36" spans="1:51" x14ac:dyDescent="0.25">
      <c r="A36" t="s">
        <v>151</v>
      </c>
      <c r="B36" t="s">
        <v>981</v>
      </c>
      <c r="C36" t="s">
        <v>37</v>
      </c>
      <c r="D36" s="6">
        <f t="shared" si="0"/>
        <v>180</v>
      </c>
      <c r="AW36" s="34">
        <v>180</v>
      </c>
      <c r="AX36" s="34"/>
      <c r="AY36" s="50"/>
    </row>
    <row r="37" spans="1:51" x14ac:dyDescent="0.25">
      <c r="A37" t="s">
        <v>152</v>
      </c>
      <c r="B37" t="s">
        <v>869</v>
      </c>
      <c r="C37" t="s">
        <v>786</v>
      </c>
      <c r="D37" s="6">
        <f t="shared" si="0"/>
        <v>126</v>
      </c>
      <c r="W37">
        <v>42</v>
      </c>
      <c r="Z37" s="30">
        <f t="shared" ref="Z37:AJ38" si="24">IF(Z$7="A1",4*F37+200,IF(Z$7="A2",3*F37,IF(Z$7="B",3*F37,4*F37)))</f>
        <v>0</v>
      </c>
      <c r="AA37" s="30">
        <f t="shared" si="24"/>
        <v>0</v>
      </c>
      <c r="AB37" s="30">
        <f t="shared" si="24"/>
        <v>0</v>
      </c>
      <c r="AC37" s="30">
        <f t="shared" si="24"/>
        <v>0</v>
      </c>
      <c r="AD37" s="30">
        <f t="shared" si="24"/>
        <v>0</v>
      </c>
      <c r="AE37" s="30">
        <f t="shared" si="24"/>
        <v>0</v>
      </c>
      <c r="AF37" s="30">
        <f t="shared" si="24"/>
        <v>0</v>
      </c>
      <c r="AG37" s="30">
        <f t="shared" si="24"/>
        <v>0</v>
      </c>
      <c r="AH37" s="30">
        <f t="shared" si="24"/>
        <v>0</v>
      </c>
      <c r="AI37" s="30">
        <f t="shared" si="24"/>
        <v>0</v>
      </c>
      <c r="AJ37" s="30">
        <f t="shared" si="24"/>
        <v>0</v>
      </c>
      <c r="AK37" s="30">
        <v>0</v>
      </c>
      <c r="AL37" s="30">
        <f t="shared" ref="AL37:AR38" si="25">IF(AL$7="A1",4*Q37+200,IF(AL$7="A2",3*Q37,IF(AL$7="B",3*Q37,4*Q37)))</f>
        <v>0</v>
      </c>
      <c r="AM37" s="30">
        <f t="shared" si="25"/>
        <v>0</v>
      </c>
      <c r="AN37" s="30">
        <f t="shared" si="25"/>
        <v>0</v>
      </c>
      <c r="AO37" s="30">
        <f t="shared" si="25"/>
        <v>0</v>
      </c>
      <c r="AP37" s="30">
        <f t="shared" si="25"/>
        <v>0</v>
      </c>
      <c r="AQ37" s="30">
        <f t="shared" si="25"/>
        <v>0</v>
      </c>
      <c r="AR37" s="30">
        <f t="shared" si="25"/>
        <v>126</v>
      </c>
      <c r="AS37" s="30">
        <v>0</v>
      </c>
      <c r="AT37" s="34">
        <v>0</v>
      </c>
      <c r="AU37" s="34">
        <v>0</v>
      </c>
      <c r="AV37" s="35"/>
      <c r="AW37" s="34"/>
      <c r="AX37" s="34"/>
      <c r="AY37" s="50"/>
    </row>
    <row r="38" spans="1:51" x14ac:dyDescent="0.25">
      <c r="A38" t="s">
        <v>153</v>
      </c>
      <c r="B38" t="s">
        <v>870</v>
      </c>
      <c r="C38" t="s">
        <v>859</v>
      </c>
      <c r="D38" s="6">
        <f t="shared" si="0"/>
        <v>108</v>
      </c>
      <c r="W38">
        <v>36</v>
      </c>
      <c r="Z38" s="30">
        <f t="shared" si="24"/>
        <v>0</v>
      </c>
      <c r="AA38" s="30">
        <f t="shared" si="24"/>
        <v>0</v>
      </c>
      <c r="AB38" s="30">
        <f t="shared" si="24"/>
        <v>0</v>
      </c>
      <c r="AC38" s="30">
        <f t="shared" si="24"/>
        <v>0</v>
      </c>
      <c r="AD38" s="30">
        <f t="shared" si="24"/>
        <v>0</v>
      </c>
      <c r="AE38" s="30">
        <f t="shared" si="24"/>
        <v>0</v>
      </c>
      <c r="AF38" s="30">
        <f t="shared" si="24"/>
        <v>0</v>
      </c>
      <c r="AG38" s="30">
        <f t="shared" si="24"/>
        <v>0</v>
      </c>
      <c r="AH38" s="30">
        <f t="shared" si="24"/>
        <v>0</v>
      </c>
      <c r="AI38" s="30">
        <f t="shared" si="24"/>
        <v>0</v>
      </c>
      <c r="AJ38" s="30">
        <f t="shared" si="24"/>
        <v>0</v>
      </c>
      <c r="AK38" s="30">
        <v>0</v>
      </c>
      <c r="AL38" s="30">
        <f t="shared" si="25"/>
        <v>0</v>
      </c>
      <c r="AM38" s="30">
        <f t="shared" si="25"/>
        <v>0</v>
      </c>
      <c r="AN38" s="30">
        <f t="shared" si="25"/>
        <v>0</v>
      </c>
      <c r="AO38" s="30">
        <f t="shared" si="25"/>
        <v>0</v>
      </c>
      <c r="AP38" s="30">
        <f t="shared" si="25"/>
        <v>0</v>
      </c>
      <c r="AQ38" s="30">
        <f t="shared" si="25"/>
        <v>0</v>
      </c>
      <c r="AR38" s="30">
        <f t="shared" si="25"/>
        <v>108</v>
      </c>
      <c r="AS38" s="30">
        <v>0</v>
      </c>
      <c r="AT38" s="34">
        <v>0</v>
      </c>
      <c r="AU38" s="34">
        <v>0</v>
      </c>
      <c r="AV38" s="35"/>
      <c r="AW38" s="34"/>
      <c r="AX38" s="34"/>
      <c r="AY38" s="50"/>
    </row>
    <row r="39" spans="1:51" x14ac:dyDescent="0.25">
      <c r="A39" t="s">
        <v>154</v>
      </c>
      <c r="B39" t="s">
        <v>928</v>
      </c>
      <c r="C39" t="s">
        <v>301</v>
      </c>
      <c r="D39" s="6">
        <f t="shared" si="0"/>
        <v>104</v>
      </c>
      <c r="AG39" s="30">
        <f t="shared" ref="AG39:AJ44" si="26">IF(AG$7="A1",4*M39+200,IF(AG$7="A2",3*M39,IF(AG$7="B",3*M39,4*M39)))</f>
        <v>0</v>
      </c>
      <c r="AH39" s="30">
        <f t="shared" si="26"/>
        <v>0</v>
      </c>
      <c r="AI39" s="30">
        <f t="shared" si="26"/>
        <v>0</v>
      </c>
      <c r="AJ39" s="30">
        <f t="shared" si="26"/>
        <v>0</v>
      </c>
      <c r="AK39" s="30">
        <v>0</v>
      </c>
      <c r="AL39" s="30">
        <f t="shared" ref="AL39:AQ44" si="27">IF(AL$7="A1",4*Q39+200,IF(AL$7="A2",3*Q39,IF(AL$7="B",3*Q39,4*Q39)))</f>
        <v>0</v>
      </c>
      <c r="AM39" s="30">
        <f t="shared" si="27"/>
        <v>0</v>
      </c>
      <c r="AN39" s="30">
        <f t="shared" si="27"/>
        <v>0</v>
      </c>
      <c r="AO39" s="30">
        <f t="shared" si="27"/>
        <v>0</v>
      </c>
      <c r="AP39" s="30">
        <f t="shared" si="27"/>
        <v>0</v>
      </c>
      <c r="AQ39" s="30">
        <f t="shared" si="27"/>
        <v>0</v>
      </c>
      <c r="AS39" s="30">
        <v>0</v>
      </c>
      <c r="AT39" s="34">
        <v>104</v>
      </c>
      <c r="AU39" s="34">
        <v>0</v>
      </c>
      <c r="AV39" s="35"/>
      <c r="AW39" s="34"/>
      <c r="AX39" s="34"/>
      <c r="AY39" s="50"/>
    </row>
    <row r="40" spans="1:51" x14ac:dyDescent="0.25">
      <c r="A40" t="s">
        <v>155</v>
      </c>
      <c r="B40" t="s">
        <v>871</v>
      </c>
      <c r="C40" t="s">
        <v>872</v>
      </c>
      <c r="D40" s="6">
        <f t="shared" si="0"/>
        <v>99</v>
      </c>
      <c r="T40" s="1"/>
      <c r="W40">
        <v>33</v>
      </c>
      <c r="Z40" s="30">
        <f t="shared" ref="Z40:AF44" si="28">IF(Z$7="A1",4*F40+200,IF(Z$7="A2",3*F40,IF(Z$7="B",3*F40,4*F40)))</f>
        <v>0</v>
      </c>
      <c r="AA40" s="30">
        <f t="shared" si="28"/>
        <v>0</v>
      </c>
      <c r="AB40" s="30">
        <f t="shared" si="28"/>
        <v>0</v>
      </c>
      <c r="AC40" s="30">
        <f t="shared" si="28"/>
        <v>0</v>
      </c>
      <c r="AD40" s="30">
        <f t="shared" si="28"/>
        <v>0</v>
      </c>
      <c r="AE40" s="30">
        <f t="shared" si="28"/>
        <v>0</v>
      </c>
      <c r="AF40" s="30">
        <f t="shared" si="28"/>
        <v>0</v>
      </c>
      <c r="AG40" s="30">
        <f t="shared" si="26"/>
        <v>0</v>
      </c>
      <c r="AH40" s="30">
        <f t="shared" si="26"/>
        <v>0</v>
      </c>
      <c r="AI40" s="30">
        <f t="shared" si="26"/>
        <v>0</v>
      </c>
      <c r="AJ40" s="30">
        <f t="shared" si="26"/>
        <v>0</v>
      </c>
      <c r="AK40" s="30">
        <v>0</v>
      </c>
      <c r="AL40" s="30">
        <f t="shared" si="27"/>
        <v>0</v>
      </c>
      <c r="AM40" s="30">
        <f t="shared" si="27"/>
        <v>0</v>
      </c>
      <c r="AN40" s="30">
        <f t="shared" si="27"/>
        <v>0</v>
      </c>
      <c r="AO40" s="30">
        <f t="shared" si="27"/>
        <v>0</v>
      </c>
      <c r="AP40" s="30">
        <f t="shared" si="27"/>
        <v>0</v>
      </c>
      <c r="AQ40" s="30">
        <f t="shared" si="27"/>
        <v>0</v>
      </c>
      <c r="AR40" s="30">
        <f>IF(AR$7="A1",4*W40+200,IF(AR$7="A2",3*W40,IF(AR$7="B",3*W40,4*W40)))</f>
        <v>99</v>
      </c>
      <c r="AS40" s="30">
        <v>0</v>
      </c>
      <c r="AT40" s="34">
        <v>0</v>
      </c>
      <c r="AU40" s="34">
        <v>0</v>
      </c>
      <c r="AV40" s="35"/>
      <c r="AW40" s="34"/>
      <c r="AX40" s="34"/>
      <c r="AY40" s="50"/>
    </row>
    <row r="41" spans="1:51" x14ac:dyDescent="0.25">
      <c r="A41" t="s">
        <v>156</v>
      </c>
      <c r="B41" t="s">
        <v>497</v>
      </c>
      <c r="C41" t="s">
        <v>50</v>
      </c>
      <c r="D41" s="6">
        <f t="shared" si="0"/>
        <v>90</v>
      </c>
      <c r="W41">
        <v>30</v>
      </c>
      <c r="Z41" s="30">
        <f t="shared" si="28"/>
        <v>0</v>
      </c>
      <c r="AA41" s="30">
        <f t="shared" si="28"/>
        <v>0</v>
      </c>
      <c r="AB41" s="30">
        <f t="shared" si="28"/>
        <v>0</v>
      </c>
      <c r="AC41" s="30">
        <f t="shared" si="28"/>
        <v>0</v>
      </c>
      <c r="AD41" s="30">
        <f t="shared" si="28"/>
        <v>0</v>
      </c>
      <c r="AE41" s="30">
        <f t="shared" si="28"/>
        <v>0</v>
      </c>
      <c r="AF41" s="30">
        <f t="shared" si="28"/>
        <v>0</v>
      </c>
      <c r="AG41" s="30">
        <f t="shared" si="26"/>
        <v>0</v>
      </c>
      <c r="AH41" s="30">
        <f t="shared" si="26"/>
        <v>0</v>
      </c>
      <c r="AI41" s="30">
        <f t="shared" si="26"/>
        <v>0</v>
      </c>
      <c r="AJ41" s="30">
        <f t="shared" si="26"/>
        <v>0</v>
      </c>
      <c r="AK41" s="30">
        <v>0</v>
      </c>
      <c r="AL41" s="30">
        <f t="shared" si="27"/>
        <v>0</v>
      </c>
      <c r="AM41" s="30">
        <f t="shared" si="27"/>
        <v>0</v>
      </c>
      <c r="AN41" s="30">
        <f t="shared" si="27"/>
        <v>0</v>
      </c>
      <c r="AO41" s="30">
        <f t="shared" si="27"/>
        <v>0</v>
      </c>
      <c r="AP41" s="30">
        <f t="shared" si="27"/>
        <v>0</v>
      </c>
      <c r="AQ41" s="30">
        <f t="shared" si="27"/>
        <v>0</v>
      </c>
      <c r="AR41" s="30">
        <f>IF(AR$7="A1",4*W41+200,IF(AR$7="A2",3*W41,IF(AR$7="B",3*W41,4*W41)))</f>
        <v>90</v>
      </c>
      <c r="AS41" s="30">
        <v>0</v>
      </c>
      <c r="AT41" s="34">
        <v>0</v>
      </c>
      <c r="AU41" s="34">
        <v>0</v>
      </c>
      <c r="AV41" s="35"/>
      <c r="AW41" s="34"/>
      <c r="AX41" s="34"/>
      <c r="AY41" s="50"/>
    </row>
    <row r="42" spans="1:51" x14ac:dyDescent="0.25">
      <c r="A42" t="s">
        <v>157</v>
      </c>
      <c r="B42" t="s">
        <v>568</v>
      </c>
      <c r="C42" t="s">
        <v>505</v>
      </c>
      <c r="D42" s="6">
        <f t="shared" si="0"/>
        <v>81</v>
      </c>
      <c r="W42">
        <v>27</v>
      </c>
      <c r="Z42" s="30">
        <f t="shared" si="28"/>
        <v>0</v>
      </c>
      <c r="AA42" s="30">
        <f t="shared" si="28"/>
        <v>0</v>
      </c>
      <c r="AB42" s="30">
        <f t="shared" si="28"/>
        <v>0</v>
      </c>
      <c r="AC42" s="30">
        <f t="shared" si="28"/>
        <v>0</v>
      </c>
      <c r="AD42" s="30">
        <f t="shared" si="28"/>
        <v>0</v>
      </c>
      <c r="AE42" s="30">
        <f t="shared" si="28"/>
        <v>0</v>
      </c>
      <c r="AF42" s="30">
        <f t="shared" si="28"/>
        <v>0</v>
      </c>
      <c r="AG42" s="30">
        <f t="shared" si="26"/>
        <v>0</v>
      </c>
      <c r="AH42" s="30">
        <f t="shared" si="26"/>
        <v>0</v>
      </c>
      <c r="AI42" s="30">
        <f t="shared" si="26"/>
        <v>0</v>
      </c>
      <c r="AJ42" s="30">
        <f t="shared" si="26"/>
        <v>0</v>
      </c>
      <c r="AK42" s="30">
        <v>0</v>
      </c>
      <c r="AL42" s="30">
        <f t="shared" si="27"/>
        <v>0</v>
      </c>
      <c r="AM42" s="30">
        <f t="shared" si="27"/>
        <v>0</v>
      </c>
      <c r="AN42" s="30">
        <f t="shared" si="27"/>
        <v>0</v>
      </c>
      <c r="AO42" s="30">
        <f t="shared" si="27"/>
        <v>0</v>
      </c>
      <c r="AP42" s="30">
        <f t="shared" si="27"/>
        <v>0</v>
      </c>
      <c r="AQ42" s="30">
        <f t="shared" si="27"/>
        <v>0</v>
      </c>
      <c r="AR42" s="30">
        <f>IF(AR$7="A1",4*W42+200,IF(AR$7="A2",3*W42,IF(AR$7="B",3*W42,4*W42)))</f>
        <v>81</v>
      </c>
      <c r="AS42" s="30">
        <v>0</v>
      </c>
      <c r="AT42" s="34">
        <v>0</v>
      </c>
      <c r="AU42" s="34">
        <v>0</v>
      </c>
      <c r="AV42" s="35"/>
      <c r="AW42" s="34"/>
      <c r="AX42" s="34"/>
      <c r="AY42" s="50"/>
    </row>
    <row r="43" spans="1:51" x14ac:dyDescent="0.25">
      <c r="A43" t="s">
        <v>158</v>
      </c>
      <c r="B43" t="s">
        <v>690</v>
      </c>
      <c r="C43" t="s">
        <v>62</v>
      </c>
      <c r="D43" s="6">
        <f t="shared" ref="D43:D61" si="29">SUM(Z43:CD43)</f>
        <v>80</v>
      </c>
      <c r="E43" s="1"/>
      <c r="T43">
        <v>20</v>
      </c>
      <c r="Z43" s="30">
        <f t="shared" si="28"/>
        <v>0</v>
      </c>
      <c r="AA43" s="30">
        <f t="shared" si="28"/>
        <v>0</v>
      </c>
      <c r="AB43" s="30">
        <f t="shared" si="28"/>
        <v>0</v>
      </c>
      <c r="AC43" s="30">
        <f t="shared" si="28"/>
        <v>0</v>
      </c>
      <c r="AD43" s="30">
        <f t="shared" si="28"/>
        <v>0</v>
      </c>
      <c r="AE43" s="30">
        <f t="shared" si="28"/>
        <v>0</v>
      </c>
      <c r="AF43" s="30">
        <f t="shared" si="28"/>
        <v>0</v>
      </c>
      <c r="AG43" s="30">
        <f t="shared" si="26"/>
        <v>0</v>
      </c>
      <c r="AH43" s="30">
        <f t="shared" si="26"/>
        <v>0</v>
      </c>
      <c r="AI43" s="30">
        <f t="shared" si="26"/>
        <v>0</v>
      </c>
      <c r="AJ43" s="30">
        <f t="shared" si="26"/>
        <v>0</v>
      </c>
      <c r="AK43" s="30">
        <v>0</v>
      </c>
      <c r="AL43" s="30">
        <f t="shared" si="27"/>
        <v>0</v>
      </c>
      <c r="AM43" s="30">
        <f t="shared" si="27"/>
        <v>0</v>
      </c>
      <c r="AN43" s="30">
        <f t="shared" si="27"/>
        <v>0</v>
      </c>
      <c r="AO43" s="30">
        <f t="shared" si="27"/>
        <v>80</v>
      </c>
      <c r="AP43" s="30">
        <f t="shared" si="27"/>
        <v>0</v>
      </c>
      <c r="AQ43" s="30">
        <f t="shared" si="27"/>
        <v>0</v>
      </c>
      <c r="AR43" s="30">
        <f>IF(AR$7="A1",4*W43+200,IF(AR$7="A2",3*W43,IF(AR$7="B",3*W43,4*W43)))</f>
        <v>0</v>
      </c>
      <c r="AS43" s="30">
        <v>0</v>
      </c>
      <c r="AT43" s="34">
        <v>0</v>
      </c>
      <c r="AU43" s="34">
        <v>0</v>
      </c>
      <c r="AV43" s="35"/>
      <c r="AW43" s="34"/>
      <c r="AX43" s="34"/>
      <c r="AY43" s="50"/>
    </row>
    <row r="44" spans="1:51" x14ac:dyDescent="0.25">
      <c r="A44" t="s">
        <v>159</v>
      </c>
      <c r="B44" t="s">
        <v>270</v>
      </c>
      <c r="C44" t="s">
        <v>301</v>
      </c>
      <c r="D44" s="6">
        <f t="shared" si="29"/>
        <v>77</v>
      </c>
      <c r="E44" s="4"/>
      <c r="J44" s="4">
        <v>8</v>
      </c>
      <c r="N44" s="4">
        <v>15</v>
      </c>
      <c r="Z44" s="30">
        <f t="shared" si="28"/>
        <v>0</v>
      </c>
      <c r="AA44" s="30">
        <f t="shared" si="28"/>
        <v>0</v>
      </c>
      <c r="AB44" s="30">
        <f t="shared" si="28"/>
        <v>0</v>
      </c>
      <c r="AC44" s="30">
        <f t="shared" si="28"/>
        <v>0</v>
      </c>
      <c r="AD44" s="30">
        <f t="shared" si="28"/>
        <v>32</v>
      </c>
      <c r="AE44" s="30">
        <f t="shared" si="28"/>
        <v>0</v>
      </c>
      <c r="AF44" s="30">
        <f t="shared" si="28"/>
        <v>0</v>
      </c>
      <c r="AG44" s="30">
        <f t="shared" si="26"/>
        <v>0</v>
      </c>
      <c r="AH44" s="30">
        <f t="shared" si="26"/>
        <v>45</v>
      </c>
      <c r="AI44" s="30">
        <f t="shared" si="26"/>
        <v>0</v>
      </c>
      <c r="AJ44" s="30">
        <f t="shared" si="26"/>
        <v>0</v>
      </c>
      <c r="AK44" s="30">
        <v>0</v>
      </c>
      <c r="AL44" s="30">
        <f t="shared" si="27"/>
        <v>0</v>
      </c>
      <c r="AM44" s="30">
        <f t="shared" si="27"/>
        <v>0</v>
      </c>
      <c r="AN44" s="30">
        <f t="shared" si="27"/>
        <v>0</v>
      </c>
      <c r="AO44" s="30">
        <f t="shared" si="27"/>
        <v>0</v>
      </c>
      <c r="AP44" s="30">
        <f t="shared" si="27"/>
        <v>0</v>
      </c>
      <c r="AQ44" s="30">
        <f t="shared" si="27"/>
        <v>0</v>
      </c>
      <c r="AR44" s="30">
        <f>IF(AR$7="A1",4*W44+200,IF(AR$7="A2",3*W44,IF(AR$7="B",3*W44,4*W44)))</f>
        <v>0</v>
      </c>
      <c r="AS44" s="30">
        <v>0</v>
      </c>
      <c r="AT44" s="34">
        <v>0</v>
      </c>
      <c r="AU44" s="34">
        <v>0</v>
      </c>
      <c r="AV44" s="35"/>
      <c r="AW44" s="34"/>
      <c r="AX44" s="34"/>
      <c r="AY44" s="50"/>
    </row>
    <row r="45" spans="1:51" x14ac:dyDescent="0.25">
      <c r="A45" t="s">
        <v>182</v>
      </c>
      <c r="B45" s="39" t="s">
        <v>1003</v>
      </c>
      <c r="C45" s="39" t="s">
        <v>123</v>
      </c>
      <c r="D45" s="6">
        <f t="shared" si="29"/>
        <v>73</v>
      </c>
      <c r="AW45" s="40">
        <v>9</v>
      </c>
      <c r="AX45" s="34">
        <v>64</v>
      </c>
      <c r="AY45" s="50"/>
    </row>
    <row r="46" spans="1:51" x14ac:dyDescent="0.25">
      <c r="A46" t="s">
        <v>183</v>
      </c>
      <c r="B46" s="8" t="s">
        <v>582</v>
      </c>
      <c r="C46" s="8" t="s">
        <v>37</v>
      </c>
      <c r="D46" s="6">
        <f t="shared" si="29"/>
        <v>72</v>
      </c>
      <c r="E46" s="4"/>
      <c r="P46" s="4">
        <v>18</v>
      </c>
      <c r="Z46" s="30">
        <f t="shared" ref="Z46:AJ50" si="30">IF(Z$7="A1",4*F46+200,IF(Z$7="A2",3*F46,IF(Z$7="B",3*F46,4*F46)))</f>
        <v>0</v>
      </c>
      <c r="AA46" s="30">
        <f t="shared" si="30"/>
        <v>0</v>
      </c>
      <c r="AB46" s="30">
        <f t="shared" si="30"/>
        <v>0</v>
      </c>
      <c r="AC46" s="30">
        <f t="shared" si="30"/>
        <v>0</v>
      </c>
      <c r="AD46" s="30">
        <f t="shared" si="30"/>
        <v>0</v>
      </c>
      <c r="AE46" s="30">
        <f t="shared" si="30"/>
        <v>0</v>
      </c>
      <c r="AF46" s="30">
        <f t="shared" si="30"/>
        <v>0</v>
      </c>
      <c r="AG46" s="30">
        <f t="shared" si="30"/>
        <v>0</v>
      </c>
      <c r="AH46" s="30">
        <f t="shared" si="30"/>
        <v>0</v>
      </c>
      <c r="AI46" s="30">
        <f t="shared" si="30"/>
        <v>0</v>
      </c>
      <c r="AJ46" s="30">
        <f t="shared" si="30"/>
        <v>72</v>
      </c>
      <c r="AK46" s="30">
        <v>0</v>
      </c>
      <c r="AL46" s="30">
        <f t="shared" ref="AL46:AR50" si="31">IF(AL$7="A1",4*Q46+200,IF(AL$7="A2",3*Q46,IF(AL$7="B",3*Q46,4*Q46)))</f>
        <v>0</v>
      </c>
      <c r="AM46" s="30">
        <f t="shared" si="31"/>
        <v>0</v>
      </c>
      <c r="AN46" s="30">
        <f t="shared" si="31"/>
        <v>0</v>
      </c>
      <c r="AO46" s="30">
        <f t="shared" si="31"/>
        <v>0</v>
      </c>
      <c r="AP46" s="30">
        <f t="shared" si="31"/>
        <v>0</v>
      </c>
      <c r="AQ46" s="30">
        <f t="shared" si="31"/>
        <v>0</v>
      </c>
      <c r="AR46" s="30">
        <f t="shared" si="31"/>
        <v>0</v>
      </c>
      <c r="AS46" s="30">
        <v>0</v>
      </c>
      <c r="AT46" s="34">
        <v>0</v>
      </c>
      <c r="AU46" s="34">
        <v>0</v>
      </c>
      <c r="AV46" s="35"/>
      <c r="AW46" s="34"/>
      <c r="AX46" s="34"/>
      <c r="AY46" s="50"/>
    </row>
    <row r="47" spans="1:51" x14ac:dyDescent="0.25">
      <c r="A47" t="s">
        <v>251</v>
      </c>
      <c r="B47" t="s">
        <v>526</v>
      </c>
      <c r="C47" t="s">
        <v>514</v>
      </c>
      <c r="D47" s="6">
        <f t="shared" si="29"/>
        <v>66</v>
      </c>
      <c r="O47" s="4">
        <v>22</v>
      </c>
      <c r="Z47" s="30">
        <f t="shared" si="30"/>
        <v>0</v>
      </c>
      <c r="AA47" s="30">
        <f t="shared" si="30"/>
        <v>0</v>
      </c>
      <c r="AB47" s="30">
        <f t="shared" si="30"/>
        <v>0</v>
      </c>
      <c r="AC47" s="30">
        <f t="shared" si="30"/>
        <v>0</v>
      </c>
      <c r="AD47" s="30">
        <f t="shared" si="30"/>
        <v>0</v>
      </c>
      <c r="AE47" s="30">
        <f t="shared" si="30"/>
        <v>0</v>
      </c>
      <c r="AF47" s="30">
        <f t="shared" si="30"/>
        <v>0</v>
      </c>
      <c r="AG47" s="30">
        <f t="shared" si="30"/>
        <v>0</v>
      </c>
      <c r="AH47" s="30">
        <f t="shared" si="30"/>
        <v>0</v>
      </c>
      <c r="AI47" s="30">
        <f t="shared" si="30"/>
        <v>66</v>
      </c>
      <c r="AJ47" s="30">
        <f t="shared" si="30"/>
        <v>0</v>
      </c>
      <c r="AK47" s="30">
        <v>0</v>
      </c>
      <c r="AL47" s="30">
        <f t="shared" si="31"/>
        <v>0</v>
      </c>
      <c r="AM47" s="30">
        <f t="shared" si="31"/>
        <v>0</v>
      </c>
      <c r="AN47" s="30">
        <f t="shared" si="31"/>
        <v>0</v>
      </c>
      <c r="AO47" s="30">
        <f t="shared" si="31"/>
        <v>0</v>
      </c>
      <c r="AP47" s="30">
        <f t="shared" si="31"/>
        <v>0</v>
      </c>
      <c r="AQ47" s="30">
        <f t="shared" si="31"/>
        <v>0</v>
      </c>
      <c r="AR47" s="30">
        <f t="shared" si="31"/>
        <v>0</v>
      </c>
      <c r="AS47" s="30">
        <v>0</v>
      </c>
      <c r="AT47" s="34">
        <v>0</v>
      </c>
      <c r="AU47" s="34">
        <v>0</v>
      </c>
      <c r="AV47" s="35"/>
      <c r="AW47" s="34"/>
      <c r="AX47" s="34"/>
      <c r="AY47" s="50"/>
    </row>
    <row r="48" spans="1:51" x14ac:dyDescent="0.25">
      <c r="A48" t="s">
        <v>184</v>
      </c>
      <c r="B48" t="s">
        <v>272</v>
      </c>
      <c r="C48" t="s">
        <v>302</v>
      </c>
      <c r="D48" s="6">
        <f t="shared" si="29"/>
        <v>66</v>
      </c>
      <c r="E48" s="4"/>
      <c r="J48" s="4">
        <v>3</v>
      </c>
      <c r="T48" s="1"/>
      <c r="W48">
        <v>18</v>
      </c>
      <c r="Z48" s="30">
        <f t="shared" si="30"/>
        <v>0</v>
      </c>
      <c r="AA48" s="30">
        <f t="shared" si="30"/>
        <v>0</v>
      </c>
      <c r="AB48" s="30">
        <f t="shared" si="30"/>
        <v>0</v>
      </c>
      <c r="AC48" s="30">
        <f t="shared" si="30"/>
        <v>0</v>
      </c>
      <c r="AD48" s="30">
        <f t="shared" si="30"/>
        <v>12</v>
      </c>
      <c r="AE48" s="30">
        <f t="shared" si="30"/>
        <v>0</v>
      </c>
      <c r="AF48" s="30">
        <f t="shared" si="30"/>
        <v>0</v>
      </c>
      <c r="AG48" s="30">
        <f t="shared" si="30"/>
        <v>0</v>
      </c>
      <c r="AH48" s="30">
        <f t="shared" si="30"/>
        <v>0</v>
      </c>
      <c r="AI48" s="30">
        <f t="shared" si="30"/>
        <v>0</v>
      </c>
      <c r="AJ48" s="30">
        <f t="shared" si="30"/>
        <v>0</v>
      </c>
      <c r="AK48" s="30">
        <v>0</v>
      </c>
      <c r="AL48" s="30">
        <f t="shared" si="31"/>
        <v>0</v>
      </c>
      <c r="AM48" s="30">
        <f t="shared" si="31"/>
        <v>0</v>
      </c>
      <c r="AN48" s="30">
        <f t="shared" si="31"/>
        <v>0</v>
      </c>
      <c r="AO48" s="30">
        <f t="shared" si="31"/>
        <v>0</v>
      </c>
      <c r="AP48" s="30">
        <f t="shared" si="31"/>
        <v>0</v>
      </c>
      <c r="AQ48" s="30">
        <f t="shared" si="31"/>
        <v>0</v>
      </c>
      <c r="AR48" s="30">
        <f t="shared" si="31"/>
        <v>54</v>
      </c>
      <c r="AS48" s="30">
        <v>0</v>
      </c>
      <c r="AT48" s="34">
        <v>0</v>
      </c>
      <c r="AU48" s="34">
        <v>0</v>
      </c>
      <c r="AV48" s="35"/>
      <c r="AW48" s="34"/>
      <c r="AX48" s="34"/>
      <c r="AY48" s="50"/>
    </row>
    <row r="49" spans="1:51" x14ac:dyDescent="0.25">
      <c r="A49" t="s">
        <v>185</v>
      </c>
      <c r="B49" t="s">
        <v>264</v>
      </c>
      <c r="C49" t="s">
        <v>50</v>
      </c>
      <c r="D49" s="6">
        <f t="shared" si="29"/>
        <v>64</v>
      </c>
      <c r="E49" s="4"/>
      <c r="J49" s="4">
        <v>16</v>
      </c>
      <c r="Z49" s="30">
        <f t="shared" si="30"/>
        <v>0</v>
      </c>
      <c r="AA49" s="30">
        <f t="shared" si="30"/>
        <v>0</v>
      </c>
      <c r="AB49" s="30">
        <f t="shared" si="30"/>
        <v>0</v>
      </c>
      <c r="AC49" s="30">
        <f t="shared" si="30"/>
        <v>0</v>
      </c>
      <c r="AD49" s="30">
        <f t="shared" si="30"/>
        <v>64</v>
      </c>
      <c r="AE49" s="30">
        <f t="shared" si="30"/>
        <v>0</v>
      </c>
      <c r="AF49" s="30">
        <f t="shared" si="30"/>
        <v>0</v>
      </c>
      <c r="AG49" s="30">
        <f t="shared" si="30"/>
        <v>0</v>
      </c>
      <c r="AH49" s="30">
        <f t="shared" si="30"/>
        <v>0</v>
      </c>
      <c r="AI49" s="30">
        <f t="shared" si="30"/>
        <v>0</v>
      </c>
      <c r="AJ49" s="30">
        <f t="shared" si="30"/>
        <v>0</v>
      </c>
      <c r="AK49" s="30">
        <v>0</v>
      </c>
      <c r="AL49" s="30">
        <f t="shared" si="31"/>
        <v>0</v>
      </c>
      <c r="AM49" s="30">
        <f t="shared" si="31"/>
        <v>0</v>
      </c>
      <c r="AN49" s="30">
        <f t="shared" si="31"/>
        <v>0</v>
      </c>
      <c r="AO49" s="30">
        <f t="shared" si="31"/>
        <v>0</v>
      </c>
      <c r="AP49" s="30">
        <f t="shared" si="31"/>
        <v>0</v>
      </c>
      <c r="AQ49" s="30">
        <f t="shared" si="31"/>
        <v>0</v>
      </c>
      <c r="AR49" s="30">
        <f t="shared" si="31"/>
        <v>0</v>
      </c>
      <c r="AS49" s="30">
        <v>0</v>
      </c>
      <c r="AT49" s="34">
        <v>0</v>
      </c>
      <c r="AU49" s="34">
        <v>0</v>
      </c>
      <c r="AV49" s="35"/>
      <c r="AW49" s="34"/>
      <c r="AX49" s="34"/>
      <c r="AY49" s="50"/>
    </row>
    <row r="50" spans="1:51" x14ac:dyDescent="0.25">
      <c r="A50" t="s">
        <v>186</v>
      </c>
      <c r="B50" t="s">
        <v>874</v>
      </c>
      <c r="C50" t="s">
        <v>822</v>
      </c>
      <c r="D50" s="6">
        <f t="shared" si="29"/>
        <v>63</v>
      </c>
      <c r="W50">
        <v>21</v>
      </c>
      <c r="Z50" s="30">
        <f t="shared" si="30"/>
        <v>0</v>
      </c>
      <c r="AA50" s="30">
        <f t="shared" si="30"/>
        <v>0</v>
      </c>
      <c r="AB50" s="30">
        <f t="shared" si="30"/>
        <v>0</v>
      </c>
      <c r="AC50" s="30">
        <f t="shared" si="30"/>
        <v>0</v>
      </c>
      <c r="AD50" s="30">
        <f t="shared" si="30"/>
        <v>0</v>
      </c>
      <c r="AE50" s="30">
        <f t="shared" si="30"/>
        <v>0</v>
      </c>
      <c r="AF50" s="30">
        <f t="shared" si="30"/>
        <v>0</v>
      </c>
      <c r="AG50" s="30">
        <f t="shared" si="30"/>
        <v>0</v>
      </c>
      <c r="AH50" s="30">
        <f t="shared" si="30"/>
        <v>0</v>
      </c>
      <c r="AI50" s="30">
        <f t="shared" si="30"/>
        <v>0</v>
      </c>
      <c r="AJ50" s="30">
        <f t="shared" si="30"/>
        <v>0</v>
      </c>
      <c r="AK50" s="30">
        <v>0</v>
      </c>
      <c r="AL50" s="30">
        <f t="shared" si="31"/>
        <v>0</v>
      </c>
      <c r="AM50" s="30">
        <f t="shared" si="31"/>
        <v>0</v>
      </c>
      <c r="AN50" s="30">
        <f t="shared" si="31"/>
        <v>0</v>
      </c>
      <c r="AO50" s="30">
        <f t="shared" si="31"/>
        <v>0</v>
      </c>
      <c r="AP50" s="30">
        <f t="shared" si="31"/>
        <v>0</v>
      </c>
      <c r="AQ50" s="30">
        <f t="shared" si="31"/>
        <v>0</v>
      </c>
      <c r="AR50" s="30">
        <f t="shared" si="31"/>
        <v>63</v>
      </c>
      <c r="AS50" s="30">
        <v>0</v>
      </c>
      <c r="AT50" s="34">
        <v>0</v>
      </c>
      <c r="AU50" s="34">
        <v>0</v>
      </c>
      <c r="AV50" s="35"/>
      <c r="AW50" s="34"/>
      <c r="AX50" s="34"/>
      <c r="AY50" s="50"/>
    </row>
    <row r="51" spans="1:51" x14ac:dyDescent="0.25">
      <c r="A51" t="s">
        <v>187</v>
      </c>
      <c r="B51" t="s">
        <v>1004</v>
      </c>
      <c r="C51" t="s">
        <v>1002</v>
      </c>
      <c r="D51" s="6">
        <f t="shared" si="29"/>
        <v>56</v>
      </c>
      <c r="AX51" s="34">
        <v>56</v>
      </c>
      <c r="AY51" s="50"/>
    </row>
    <row r="52" spans="1:51" x14ac:dyDescent="0.25">
      <c r="A52" t="s">
        <v>188</v>
      </c>
      <c r="B52" t="s">
        <v>875</v>
      </c>
      <c r="C52" t="s">
        <v>876</v>
      </c>
      <c r="D52" s="6">
        <f t="shared" si="29"/>
        <v>45</v>
      </c>
      <c r="W52">
        <v>15</v>
      </c>
      <c r="Z52" s="30">
        <f t="shared" ref="Z52:AJ53" si="32">IF(Z$7="A1",4*F52+200,IF(Z$7="A2",3*F52,IF(Z$7="B",3*F52,4*F52)))</f>
        <v>0</v>
      </c>
      <c r="AA52" s="30">
        <f t="shared" si="32"/>
        <v>0</v>
      </c>
      <c r="AB52" s="30">
        <f t="shared" si="32"/>
        <v>0</v>
      </c>
      <c r="AC52" s="30">
        <f t="shared" si="32"/>
        <v>0</v>
      </c>
      <c r="AD52" s="30">
        <f t="shared" si="32"/>
        <v>0</v>
      </c>
      <c r="AE52" s="30">
        <f t="shared" si="32"/>
        <v>0</v>
      </c>
      <c r="AF52" s="30">
        <f t="shared" si="32"/>
        <v>0</v>
      </c>
      <c r="AG52" s="30">
        <f t="shared" si="32"/>
        <v>0</v>
      </c>
      <c r="AH52" s="30">
        <f t="shared" si="32"/>
        <v>0</v>
      </c>
      <c r="AI52" s="30">
        <f t="shared" si="32"/>
        <v>0</v>
      </c>
      <c r="AJ52" s="30">
        <f t="shared" si="32"/>
        <v>0</v>
      </c>
      <c r="AK52" s="30">
        <v>0</v>
      </c>
      <c r="AL52" s="30">
        <f t="shared" ref="AL52:AR57" si="33">IF(AL$7="A1",4*Q52+200,IF(AL$7="A2",3*Q52,IF(AL$7="B",3*Q52,4*Q52)))</f>
        <v>0</v>
      </c>
      <c r="AM52" s="30">
        <f t="shared" si="33"/>
        <v>0</v>
      </c>
      <c r="AN52" s="30">
        <f t="shared" si="33"/>
        <v>0</v>
      </c>
      <c r="AO52" s="30">
        <f t="shared" si="33"/>
        <v>0</v>
      </c>
      <c r="AP52" s="30">
        <f t="shared" si="33"/>
        <v>0</v>
      </c>
      <c r="AQ52" s="30">
        <f t="shared" si="33"/>
        <v>0</v>
      </c>
      <c r="AR52" s="30">
        <f t="shared" si="33"/>
        <v>45</v>
      </c>
      <c r="AS52" s="30">
        <v>0</v>
      </c>
      <c r="AT52" s="34">
        <v>0</v>
      </c>
      <c r="AU52" s="34">
        <v>0</v>
      </c>
      <c r="AV52" s="35"/>
      <c r="AW52" s="34"/>
      <c r="AX52" s="34"/>
      <c r="AY52" s="50"/>
    </row>
    <row r="53" spans="1:51" x14ac:dyDescent="0.25">
      <c r="A53" t="s">
        <v>189</v>
      </c>
      <c r="B53" t="s">
        <v>32</v>
      </c>
      <c r="C53" t="s">
        <v>50</v>
      </c>
      <c r="D53" s="6">
        <f t="shared" si="29"/>
        <v>42</v>
      </c>
      <c r="E53" s="4"/>
      <c r="G53" s="4">
        <v>14</v>
      </c>
      <c r="Z53" s="30">
        <f t="shared" si="32"/>
        <v>0</v>
      </c>
      <c r="AA53" s="30">
        <f t="shared" si="32"/>
        <v>42</v>
      </c>
      <c r="AB53" s="30">
        <f t="shared" si="32"/>
        <v>0</v>
      </c>
      <c r="AC53" s="30">
        <f t="shared" si="32"/>
        <v>0</v>
      </c>
      <c r="AD53" s="30">
        <f t="shared" si="32"/>
        <v>0</v>
      </c>
      <c r="AE53" s="30">
        <f t="shared" si="32"/>
        <v>0</v>
      </c>
      <c r="AF53" s="30">
        <f t="shared" si="32"/>
        <v>0</v>
      </c>
      <c r="AG53" s="30">
        <f t="shared" si="32"/>
        <v>0</v>
      </c>
      <c r="AH53" s="30">
        <f t="shared" si="32"/>
        <v>0</v>
      </c>
      <c r="AI53" s="30">
        <f t="shared" si="32"/>
        <v>0</v>
      </c>
      <c r="AJ53" s="30">
        <f t="shared" si="32"/>
        <v>0</v>
      </c>
      <c r="AK53" s="30">
        <v>0</v>
      </c>
      <c r="AL53" s="30">
        <f t="shared" si="33"/>
        <v>0</v>
      </c>
      <c r="AM53" s="30">
        <f t="shared" si="33"/>
        <v>0</v>
      </c>
      <c r="AN53" s="30">
        <f t="shared" si="33"/>
        <v>0</v>
      </c>
      <c r="AO53" s="30">
        <f t="shared" si="33"/>
        <v>0</v>
      </c>
      <c r="AP53" s="30">
        <f t="shared" si="33"/>
        <v>0</v>
      </c>
      <c r="AQ53" s="30">
        <f t="shared" si="33"/>
        <v>0</v>
      </c>
      <c r="AR53" s="30">
        <f t="shared" si="33"/>
        <v>0</v>
      </c>
      <c r="AS53" s="30">
        <v>0</v>
      </c>
      <c r="AT53" s="34">
        <v>0</v>
      </c>
      <c r="AU53" s="34">
        <v>0</v>
      </c>
      <c r="AV53" s="35"/>
      <c r="AW53" s="34"/>
      <c r="AX53" s="34"/>
      <c r="AY53" s="50"/>
    </row>
    <row r="54" spans="1:51" x14ac:dyDescent="0.25">
      <c r="A54" t="s">
        <v>190</v>
      </c>
      <c r="B54" t="s">
        <v>932</v>
      </c>
      <c r="C54" t="s">
        <v>579</v>
      </c>
      <c r="D54" s="6">
        <f t="shared" si="29"/>
        <v>40</v>
      </c>
      <c r="AG54" s="30">
        <f t="shared" ref="AG54:AJ57" si="34">IF(AG$7="A1",4*M54+200,IF(AG$7="A2",3*M54,IF(AG$7="B",3*M54,4*M54)))</f>
        <v>0</v>
      </c>
      <c r="AH54" s="30">
        <f t="shared" si="34"/>
        <v>0</v>
      </c>
      <c r="AI54" s="30">
        <f t="shared" si="34"/>
        <v>0</v>
      </c>
      <c r="AJ54" s="30">
        <f t="shared" si="34"/>
        <v>0</v>
      </c>
      <c r="AK54" s="30">
        <v>0</v>
      </c>
      <c r="AL54" s="30">
        <f t="shared" si="33"/>
        <v>0</v>
      </c>
      <c r="AM54" s="30">
        <f t="shared" si="33"/>
        <v>0</v>
      </c>
      <c r="AN54" s="30">
        <f t="shared" si="33"/>
        <v>0</v>
      </c>
      <c r="AO54" s="30">
        <f t="shared" si="33"/>
        <v>0</v>
      </c>
      <c r="AP54" s="30">
        <f t="shared" si="33"/>
        <v>0</v>
      </c>
      <c r="AQ54" s="30">
        <f t="shared" si="33"/>
        <v>0</v>
      </c>
      <c r="AR54" s="30">
        <f t="shared" si="33"/>
        <v>0</v>
      </c>
      <c r="AS54" s="30">
        <v>0</v>
      </c>
      <c r="AT54" s="34">
        <v>40</v>
      </c>
      <c r="AU54" s="34">
        <v>0</v>
      </c>
      <c r="AV54" s="35"/>
      <c r="AW54" s="34"/>
      <c r="AX54" s="34"/>
      <c r="AY54" s="50"/>
    </row>
    <row r="55" spans="1:51" x14ac:dyDescent="0.25">
      <c r="A55" t="s">
        <v>191</v>
      </c>
      <c r="B55" t="s">
        <v>877</v>
      </c>
      <c r="C55" t="s">
        <v>822</v>
      </c>
      <c r="D55" s="6">
        <f t="shared" si="29"/>
        <v>36</v>
      </c>
      <c r="W55">
        <v>12</v>
      </c>
      <c r="Z55" s="30">
        <f t="shared" ref="Z55:AF57" si="35">IF(Z$7="A1",4*F55+200,IF(Z$7="A2",3*F55,IF(Z$7="B",3*F55,4*F55)))</f>
        <v>0</v>
      </c>
      <c r="AA55" s="30">
        <f t="shared" si="35"/>
        <v>0</v>
      </c>
      <c r="AB55" s="30">
        <f t="shared" si="35"/>
        <v>0</v>
      </c>
      <c r="AC55" s="30">
        <f t="shared" si="35"/>
        <v>0</v>
      </c>
      <c r="AD55" s="30">
        <f t="shared" si="35"/>
        <v>0</v>
      </c>
      <c r="AE55" s="30">
        <f t="shared" si="35"/>
        <v>0</v>
      </c>
      <c r="AF55" s="30">
        <f t="shared" si="35"/>
        <v>0</v>
      </c>
      <c r="AG55" s="30">
        <f t="shared" si="34"/>
        <v>0</v>
      </c>
      <c r="AH55" s="30">
        <f t="shared" si="34"/>
        <v>0</v>
      </c>
      <c r="AI55" s="30">
        <f t="shared" si="34"/>
        <v>0</v>
      </c>
      <c r="AJ55" s="30">
        <f t="shared" si="34"/>
        <v>0</v>
      </c>
      <c r="AK55" s="30">
        <v>0</v>
      </c>
      <c r="AL55" s="30">
        <f t="shared" si="33"/>
        <v>0</v>
      </c>
      <c r="AM55" s="30">
        <f t="shared" si="33"/>
        <v>0</v>
      </c>
      <c r="AN55" s="30">
        <f t="shared" si="33"/>
        <v>0</v>
      </c>
      <c r="AO55" s="30">
        <f t="shared" si="33"/>
        <v>0</v>
      </c>
      <c r="AP55" s="30">
        <f t="shared" si="33"/>
        <v>0</v>
      </c>
      <c r="AQ55" s="30">
        <f t="shared" si="33"/>
        <v>0</v>
      </c>
      <c r="AR55" s="30">
        <f t="shared" si="33"/>
        <v>36</v>
      </c>
      <c r="AS55" s="30">
        <v>0</v>
      </c>
      <c r="AT55" s="34">
        <v>0</v>
      </c>
      <c r="AU55" s="34">
        <v>0</v>
      </c>
      <c r="AV55" s="35"/>
      <c r="AW55" s="34"/>
      <c r="AX55" s="34"/>
      <c r="AY55" s="50"/>
    </row>
    <row r="56" spans="1:51" x14ac:dyDescent="0.25">
      <c r="A56" t="s">
        <v>192</v>
      </c>
      <c r="B56" t="s">
        <v>802</v>
      </c>
      <c r="C56" t="s">
        <v>215</v>
      </c>
      <c r="D56" s="6">
        <f t="shared" si="29"/>
        <v>27</v>
      </c>
      <c r="W56">
        <v>9</v>
      </c>
      <c r="Z56" s="30">
        <f t="shared" si="35"/>
        <v>0</v>
      </c>
      <c r="AA56" s="30">
        <f t="shared" si="35"/>
        <v>0</v>
      </c>
      <c r="AB56" s="30">
        <f t="shared" si="35"/>
        <v>0</v>
      </c>
      <c r="AC56" s="30">
        <f t="shared" si="35"/>
        <v>0</v>
      </c>
      <c r="AD56" s="30">
        <f t="shared" si="35"/>
        <v>0</v>
      </c>
      <c r="AE56" s="30">
        <f t="shared" si="35"/>
        <v>0</v>
      </c>
      <c r="AF56" s="30">
        <f t="shared" si="35"/>
        <v>0</v>
      </c>
      <c r="AG56" s="30">
        <f t="shared" si="34"/>
        <v>0</v>
      </c>
      <c r="AH56" s="30">
        <f t="shared" si="34"/>
        <v>0</v>
      </c>
      <c r="AI56" s="30">
        <f t="shared" si="34"/>
        <v>0</v>
      </c>
      <c r="AJ56" s="30">
        <f t="shared" si="34"/>
        <v>0</v>
      </c>
      <c r="AK56" s="30">
        <v>0</v>
      </c>
      <c r="AL56" s="30">
        <f t="shared" si="33"/>
        <v>0</v>
      </c>
      <c r="AM56" s="30">
        <f t="shared" si="33"/>
        <v>0</v>
      </c>
      <c r="AN56" s="30">
        <f t="shared" si="33"/>
        <v>0</v>
      </c>
      <c r="AO56" s="30">
        <f t="shared" si="33"/>
        <v>0</v>
      </c>
      <c r="AP56" s="30">
        <f t="shared" si="33"/>
        <v>0</v>
      </c>
      <c r="AQ56" s="30">
        <f t="shared" si="33"/>
        <v>0</v>
      </c>
      <c r="AR56" s="30">
        <f t="shared" si="33"/>
        <v>27</v>
      </c>
      <c r="AS56" s="30">
        <v>0</v>
      </c>
      <c r="AT56" s="34">
        <v>0</v>
      </c>
      <c r="AU56" s="34">
        <v>0</v>
      </c>
      <c r="AV56" s="35"/>
      <c r="AW56" s="34"/>
      <c r="AX56" s="34"/>
      <c r="AY56" s="50"/>
    </row>
    <row r="57" spans="1:51" x14ac:dyDescent="0.25">
      <c r="A57" t="s">
        <v>193</v>
      </c>
      <c r="B57" t="s">
        <v>878</v>
      </c>
      <c r="C57" t="s">
        <v>879</v>
      </c>
      <c r="D57" s="6">
        <f t="shared" si="29"/>
        <v>18</v>
      </c>
      <c r="W57">
        <v>6</v>
      </c>
      <c r="Z57" s="30">
        <f t="shared" si="35"/>
        <v>0</v>
      </c>
      <c r="AA57" s="30">
        <f t="shared" si="35"/>
        <v>0</v>
      </c>
      <c r="AB57" s="30">
        <f t="shared" si="35"/>
        <v>0</v>
      </c>
      <c r="AC57" s="30">
        <f t="shared" si="35"/>
        <v>0</v>
      </c>
      <c r="AD57" s="30">
        <f t="shared" si="35"/>
        <v>0</v>
      </c>
      <c r="AE57" s="30">
        <f t="shared" si="35"/>
        <v>0</v>
      </c>
      <c r="AF57" s="30">
        <f t="shared" si="35"/>
        <v>0</v>
      </c>
      <c r="AG57" s="30">
        <f t="shared" si="34"/>
        <v>0</v>
      </c>
      <c r="AH57" s="30">
        <f t="shared" si="34"/>
        <v>0</v>
      </c>
      <c r="AI57" s="30">
        <f t="shared" si="34"/>
        <v>0</v>
      </c>
      <c r="AJ57" s="30">
        <f t="shared" si="34"/>
        <v>0</v>
      </c>
      <c r="AK57" s="30">
        <v>0</v>
      </c>
      <c r="AL57" s="30">
        <f t="shared" si="33"/>
        <v>0</v>
      </c>
      <c r="AM57" s="30">
        <f t="shared" si="33"/>
        <v>0</v>
      </c>
      <c r="AN57" s="30">
        <f t="shared" si="33"/>
        <v>0</v>
      </c>
      <c r="AO57" s="30">
        <f t="shared" si="33"/>
        <v>0</v>
      </c>
      <c r="AP57" s="30">
        <f t="shared" si="33"/>
        <v>0</v>
      </c>
      <c r="AQ57" s="30">
        <f t="shared" si="33"/>
        <v>0</v>
      </c>
      <c r="AR57" s="30">
        <f t="shared" si="33"/>
        <v>18</v>
      </c>
      <c r="AS57" s="30">
        <v>0</v>
      </c>
      <c r="AT57" s="34">
        <v>0</v>
      </c>
      <c r="AU57" s="34">
        <v>0</v>
      </c>
      <c r="AV57" s="35"/>
      <c r="AW57" s="34"/>
      <c r="AX57" s="34"/>
      <c r="AY57" s="50"/>
    </row>
    <row r="58" spans="1:51" x14ac:dyDescent="0.25">
      <c r="A58" t="s">
        <v>194</v>
      </c>
      <c r="B58" t="s">
        <v>1011</v>
      </c>
      <c r="C58" t="s">
        <v>531</v>
      </c>
      <c r="D58" s="6">
        <f t="shared" si="29"/>
        <v>16</v>
      </c>
      <c r="AX58" s="34">
        <v>16</v>
      </c>
      <c r="AY58" s="50"/>
    </row>
    <row r="59" spans="1:51" x14ac:dyDescent="0.25">
      <c r="A59" t="s">
        <v>195</v>
      </c>
      <c r="B59" t="s">
        <v>880</v>
      </c>
      <c r="C59" t="s">
        <v>881</v>
      </c>
      <c r="D59" s="6">
        <f t="shared" si="29"/>
        <v>9</v>
      </c>
      <c r="W59">
        <v>3</v>
      </c>
      <c r="Z59" s="30">
        <f t="shared" ref="Z59:AJ61" si="36">IF(Z$7="A1",4*F59+200,IF(Z$7="A2",3*F59,IF(Z$7="B",3*F59,4*F59)))</f>
        <v>0</v>
      </c>
      <c r="AA59" s="30">
        <f t="shared" si="36"/>
        <v>0</v>
      </c>
      <c r="AB59" s="30">
        <f t="shared" si="36"/>
        <v>0</v>
      </c>
      <c r="AC59" s="30">
        <f t="shared" si="36"/>
        <v>0</v>
      </c>
      <c r="AD59" s="30">
        <f t="shared" si="36"/>
        <v>0</v>
      </c>
      <c r="AE59" s="30">
        <f t="shared" si="36"/>
        <v>0</v>
      </c>
      <c r="AF59" s="30">
        <f t="shared" si="36"/>
        <v>0</v>
      </c>
      <c r="AG59" s="30">
        <f t="shared" si="36"/>
        <v>0</v>
      </c>
      <c r="AH59" s="30">
        <f t="shared" si="36"/>
        <v>0</v>
      </c>
      <c r="AI59" s="30">
        <f t="shared" si="36"/>
        <v>0</v>
      </c>
      <c r="AJ59" s="30">
        <f t="shared" si="36"/>
        <v>0</v>
      </c>
      <c r="AK59" s="30">
        <v>0</v>
      </c>
      <c r="AL59" s="30">
        <f t="shared" ref="AL59:AR61" si="37">IF(AL$7="A1",4*Q59+200,IF(AL$7="A2",3*Q59,IF(AL$7="B",3*Q59,4*Q59)))</f>
        <v>0</v>
      </c>
      <c r="AM59" s="30">
        <f t="shared" si="37"/>
        <v>0</v>
      </c>
      <c r="AN59" s="30">
        <f t="shared" si="37"/>
        <v>0</v>
      </c>
      <c r="AO59" s="30">
        <f t="shared" si="37"/>
        <v>0</v>
      </c>
      <c r="AP59" s="30">
        <f t="shared" si="37"/>
        <v>0</v>
      </c>
      <c r="AQ59" s="30">
        <f t="shared" si="37"/>
        <v>0</v>
      </c>
      <c r="AR59" s="30">
        <f t="shared" si="37"/>
        <v>9</v>
      </c>
      <c r="AS59" s="30">
        <v>0</v>
      </c>
      <c r="AT59" s="34">
        <v>0</v>
      </c>
      <c r="AU59" s="34">
        <v>0</v>
      </c>
      <c r="AV59" s="35"/>
      <c r="AW59" s="34"/>
      <c r="AX59" s="34"/>
      <c r="AY59" s="50"/>
    </row>
    <row r="60" spans="1:51" x14ac:dyDescent="0.25">
      <c r="A60" t="s">
        <v>196</v>
      </c>
      <c r="B60" t="s">
        <v>708</v>
      </c>
      <c r="C60" t="s">
        <v>693</v>
      </c>
      <c r="D60" s="6">
        <f t="shared" si="29"/>
        <v>8</v>
      </c>
      <c r="E60" s="1"/>
      <c r="O60" s="1"/>
      <c r="T60">
        <v>2</v>
      </c>
      <c r="Z60" s="30">
        <f t="shared" si="36"/>
        <v>0</v>
      </c>
      <c r="AA60" s="30">
        <f t="shared" si="36"/>
        <v>0</v>
      </c>
      <c r="AB60" s="30">
        <f t="shared" si="36"/>
        <v>0</v>
      </c>
      <c r="AC60" s="30">
        <f t="shared" si="36"/>
        <v>0</v>
      </c>
      <c r="AD60" s="30">
        <f t="shared" si="36"/>
        <v>0</v>
      </c>
      <c r="AE60" s="30">
        <f t="shared" si="36"/>
        <v>0</v>
      </c>
      <c r="AF60" s="30">
        <f t="shared" si="36"/>
        <v>0</v>
      </c>
      <c r="AG60" s="30">
        <f t="shared" si="36"/>
        <v>0</v>
      </c>
      <c r="AH60" s="30">
        <f t="shared" si="36"/>
        <v>0</v>
      </c>
      <c r="AI60" s="30">
        <f t="shared" si="36"/>
        <v>0</v>
      </c>
      <c r="AJ60" s="30">
        <f t="shared" si="36"/>
        <v>0</v>
      </c>
      <c r="AK60" s="30">
        <v>0</v>
      </c>
      <c r="AL60" s="30">
        <f t="shared" si="37"/>
        <v>0</v>
      </c>
      <c r="AM60" s="30">
        <f t="shared" si="37"/>
        <v>0</v>
      </c>
      <c r="AN60" s="30">
        <f t="shared" si="37"/>
        <v>0</v>
      </c>
      <c r="AO60" s="30">
        <f t="shared" si="37"/>
        <v>8</v>
      </c>
      <c r="AP60" s="30">
        <f t="shared" si="37"/>
        <v>0</v>
      </c>
      <c r="AQ60" s="30">
        <f t="shared" si="37"/>
        <v>0</v>
      </c>
      <c r="AR60" s="30">
        <f t="shared" si="37"/>
        <v>0</v>
      </c>
      <c r="AS60" s="30">
        <v>0</v>
      </c>
      <c r="AT60" s="34">
        <v>0</v>
      </c>
      <c r="AU60" s="34">
        <v>0</v>
      </c>
      <c r="AV60" s="35"/>
      <c r="AW60" s="34"/>
      <c r="AX60" s="34"/>
      <c r="AY60" s="50"/>
    </row>
    <row r="61" spans="1:51" x14ac:dyDescent="0.25">
      <c r="A61" t="s">
        <v>197</v>
      </c>
      <c r="B61" t="s">
        <v>274</v>
      </c>
      <c r="C61" t="s">
        <v>303</v>
      </c>
      <c r="D61" s="6">
        <f t="shared" si="29"/>
        <v>4</v>
      </c>
      <c r="E61" s="4"/>
      <c r="J61" s="4">
        <v>1</v>
      </c>
      <c r="T61" s="1"/>
      <c r="Z61" s="30">
        <f t="shared" si="36"/>
        <v>0</v>
      </c>
      <c r="AA61" s="30">
        <f t="shared" si="36"/>
        <v>0</v>
      </c>
      <c r="AB61" s="30">
        <f t="shared" si="36"/>
        <v>0</v>
      </c>
      <c r="AC61" s="30">
        <f t="shared" si="36"/>
        <v>0</v>
      </c>
      <c r="AD61" s="30">
        <f t="shared" si="36"/>
        <v>4</v>
      </c>
      <c r="AE61" s="30">
        <f t="shared" si="36"/>
        <v>0</v>
      </c>
      <c r="AF61" s="30">
        <f t="shared" si="36"/>
        <v>0</v>
      </c>
      <c r="AG61" s="30">
        <f t="shared" si="36"/>
        <v>0</v>
      </c>
      <c r="AH61" s="30">
        <f t="shared" si="36"/>
        <v>0</v>
      </c>
      <c r="AI61" s="30">
        <f t="shared" si="36"/>
        <v>0</v>
      </c>
      <c r="AJ61" s="30">
        <f t="shared" si="36"/>
        <v>0</v>
      </c>
      <c r="AK61" s="30">
        <v>0</v>
      </c>
      <c r="AL61" s="30">
        <f t="shared" si="37"/>
        <v>0</v>
      </c>
      <c r="AM61" s="30">
        <f t="shared" si="37"/>
        <v>0</v>
      </c>
      <c r="AN61" s="30">
        <f t="shared" si="37"/>
        <v>0</v>
      </c>
      <c r="AO61" s="30">
        <f t="shared" si="37"/>
        <v>0</v>
      </c>
      <c r="AP61" s="30">
        <f t="shared" si="37"/>
        <v>0</v>
      </c>
      <c r="AQ61" s="30">
        <f t="shared" si="37"/>
        <v>0</v>
      </c>
      <c r="AR61" s="30">
        <f t="shared" si="37"/>
        <v>0</v>
      </c>
      <c r="AS61" s="30">
        <v>0</v>
      </c>
      <c r="AT61" s="34">
        <v>0</v>
      </c>
      <c r="AU61" s="34">
        <v>0</v>
      </c>
      <c r="AV61" s="35"/>
      <c r="AW61" s="34"/>
      <c r="AX61" s="34"/>
      <c r="AY61" s="50"/>
    </row>
  </sheetData>
  <sheetProtection algorithmName="SHA-512" hashValue="ny0JfhcgLMzN67P9j7cKwYR6trdKXn3Fed/n6pm1l2FzXtB4XwPD3cH3176OxStPs66nPjpkE4j+PAxDdh3qNA==" saltValue="W5UDfZbqA5VoCgilfvviA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1:AY61">
    <sortCondition descending="1" ref="D11:D61"/>
  </sortState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183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D13" sqref="AD13"/>
    </sheetView>
  </sheetViews>
  <sheetFormatPr defaultColWidth="8.85546875" defaultRowHeight="15" x14ac:dyDescent="0.25"/>
  <cols>
    <col min="1" max="1" width="4.42578125" bestFit="1" customWidth="1"/>
    <col min="2" max="2" width="24.7109375" customWidth="1"/>
    <col min="3" max="3" width="25.42578125" customWidth="1"/>
    <col min="4" max="4" width="8.85546875" style="6"/>
    <col min="5" max="5" width="5.42578125" customWidth="1"/>
    <col min="6" max="12" width="0" style="4" hidden="1" customWidth="1"/>
    <col min="13" max="13" width="9.140625" style="4" hidden="1" customWidth="1"/>
    <col min="14" max="16" width="0" style="4" hidden="1" customWidth="1"/>
    <col min="17" max="17" width="9.140625" style="4" hidden="1" customWidth="1"/>
    <col min="18" max="18" width="9.85546875" style="4" hidden="1" customWidth="1"/>
    <col min="19" max="19" width="9.42578125" style="4" hidden="1" customWidth="1"/>
    <col min="20" max="20" width="8.7109375" style="4" hidden="1" customWidth="1"/>
    <col min="21" max="27" width="0" style="4" hidden="1" customWidth="1"/>
  </cols>
  <sheetData>
    <row r="6" spans="1:55" x14ac:dyDescent="0.25">
      <c r="B6" t="s">
        <v>0</v>
      </c>
    </row>
    <row r="7" spans="1:55" x14ac:dyDescent="0.25">
      <c r="B7" t="s">
        <v>1045</v>
      </c>
      <c r="AC7" s="4" t="s">
        <v>916</v>
      </c>
      <c r="AD7" s="4" t="s">
        <v>925</v>
      </c>
      <c r="AE7" s="4" t="s">
        <v>915</v>
      </c>
      <c r="AF7" s="4" t="s">
        <v>916</v>
      </c>
      <c r="AG7" s="4" t="s">
        <v>917</v>
      </c>
      <c r="AH7" s="4" t="s">
        <v>917</v>
      </c>
      <c r="AI7" s="4" t="s">
        <v>915</v>
      </c>
      <c r="AJ7" s="4" t="s">
        <v>917</v>
      </c>
      <c r="AK7" s="4" t="s">
        <v>915</v>
      </c>
      <c r="AL7" s="4" t="s">
        <v>916</v>
      </c>
      <c r="AM7" s="4" t="s">
        <v>916</v>
      </c>
      <c r="AN7" s="4" t="s">
        <v>916</v>
      </c>
      <c r="AO7" s="4" t="s">
        <v>917</v>
      </c>
      <c r="AP7" s="4" t="s">
        <v>925</v>
      </c>
      <c r="AQ7" s="4" t="s">
        <v>916</v>
      </c>
      <c r="AR7" s="4" t="s">
        <v>916</v>
      </c>
      <c r="AS7" s="4" t="s">
        <v>917</v>
      </c>
      <c r="AT7" s="4" t="s">
        <v>916</v>
      </c>
      <c r="AU7" s="4" t="s">
        <v>915</v>
      </c>
      <c r="AV7" s="4" t="s">
        <v>915</v>
      </c>
      <c r="AW7" s="4" t="s">
        <v>915</v>
      </c>
      <c r="AX7" s="4" t="s">
        <v>925</v>
      </c>
      <c r="AY7" s="4" t="s">
        <v>917</v>
      </c>
      <c r="AZ7" s="4" t="s">
        <v>916</v>
      </c>
      <c r="BA7" s="4" t="s">
        <v>915</v>
      </c>
      <c r="BB7" s="4" t="s">
        <v>917</v>
      </c>
      <c r="BC7" s="4" t="s">
        <v>925</v>
      </c>
    </row>
    <row r="9" spans="1:55" ht="47.45" customHeight="1" x14ac:dyDescent="0.25">
      <c r="B9" s="2" t="s">
        <v>3</v>
      </c>
      <c r="D9" s="6" t="s">
        <v>60</v>
      </c>
      <c r="F9" s="5" t="s">
        <v>55</v>
      </c>
      <c r="G9" s="5" t="s">
        <v>63</v>
      </c>
      <c r="H9" s="5" t="s">
        <v>164</v>
      </c>
      <c r="I9" s="5" t="s">
        <v>163</v>
      </c>
      <c r="J9" s="5" t="s">
        <v>282</v>
      </c>
      <c r="K9" s="5" t="s">
        <v>338</v>
      </c>
      <c r="L9" s="5" t="s">
        <v>373</v>
      </c>
      <c r="M9" s="5" t="s">
        <v>471</v>
      </c>
      <c r="N9" s="5" t="s">
        <v>472</v>
      </c>
      <c r="O9" s="5" t="s">
        <v>481</v>
      </c>
      <c r="P9" s="5" t="s">
        <v>510</v>
      </c>
      <c r="Q9" s="5" t="s">
        <v>555</v>
      </c>
      <c r="R9" s="5" t="s">
        <v>556</v>
      </c>
      <c r="S9" s="5" t="s">
        <v>607</v>
      </c>
      <c r="T9" s="5" t="s">
        <v>617</v>
      </c>
      <c r="U9" s="5" t="s">
        <v>672</v>
      </c>
      <c r="V9" s="5" t="s">
        <v>709</v>
      </c>
      <c r="W9" s="5" t="s">
        <v>748</v>
      </c>
      <c r="X9" s="5" t="s">
        <v>764</v>
      </c>
      <c r="Y9" s="5" t="s">
        <v>801</v>
      </c>
      <c r="Z9" s="5" t="s">
        <v>838</v>
      </c>
      <c r="AA9" s="5" t="s">
        <v>911</v>
      </c>
      <c r="AB9" s="5" t="s">
        <v>924</v>
      </c>
      <c r="AC9" s="5" t="s">
        <v>55</v>
      </c>
      <c r="AD9" s="5" t="s">
        <v>63</v>
      </c>
      <c r="AE9" s="5" t="s">
        <v>164</v>
      </c>
      <c r="AF9" s="5" t="s">
        <v>163</v>
      </c>
      <c r="AG9" s="5" t="s">
        <v>282</v>
      </c>
      <c r="AH9" s="5" t="s">
        <v>338</v>
      </c>
      <c r="AI9" s="5" t="s">
        <v>373</v>
      </c>
      <c r="AJ9" s="5" t="s">
        <v>471</v>
      </c>
      <c r="AK9" s="5" t="s">
        <v>472</v>
      </c>
      <c r="AL9" s="5" t="s">
        <v>481</v>
      </c>
      <c r="AM9" s="5" t="s">
        <v>510</v>
      </c>
      <c r="AN9" s="5" t="s">
        <v>555</v>
      </c>
      <c r="AO9" s="5" t="s">
        <v>556</v>
      </c>
      <c r="AP9" s="5" t="s">
        <v>607</v>
      </c>
      <c r="AQ9" s="5" t="s">
        <v>617</v>
      </c>
      <c r="AR9" s="5" t="s">
        <v>672</v>
      </c>
      <c r="AS9" s="5" t="s">
        <v>709</v>
      </c>
      <c r="AT9" s="5" t="s">
        <v>748</v>
      </c>
      <c r="AU9" s="5" t="s">
        <v>764</v>
      </c>
      <c r="AV9" s="5" t="s">
        <v>801</v>
      </c>
      <c r="AW9" s="5" t="s">
        <v>838</v>
      </c>
      <c r="AX9" s="5" t="s">
        <v>911</v>
      </c>
      <c r="AY9" s="5" t="s">
        <v>951</v>
      </c>
      <c r="AZ9" s="5" t="s">
        <v>963</v>
      </c>
      <c r="BA9" s="5" t="s">
        <v>987</v>
      </c>
      <c r="BB9" s="5" t="s">
        <v>1016</v>
      </c>
      <c r="BC9" s="5" t="s">
        <v>1031</v>
      </c>
    </row>
    <row r="10" spans="1:55" ht="15" customHeight="1" x14ac:dyDescent="0.25">
      <c r="A10" t="s">
        <v>126</v>
      </c>
      <c r="B10" t="s">
        <v>7</v>
      </c>
      <c r="C10" t="s">
        <v>36</v>
      </c>
      <c r="D10" s="6">
        <f t="shared" ref="D10:D41" si="0">SUM(AC10:CC10)</f>
        <v>3642</v>
      </c>
      <c r="F10" s="9">
        <v>200</v>
      </c>
      <c r="H10" s="4">
        <v>210</v>
      </c>
      <c r="L10" s="4">
        <v>84</v>
      </c>
      <c r="N10" s="4">
        <v>180</v>
      </c>
      <c r="X10" s="4">
        <v>105</v>
      </c>
      <c r="Y10" s="4">
        <v>300</v>
      </c>
      <c r="Z10" s="4">
        <v>135</v>
      </c>
      <c r="AC10" s="30">
        <f t="shared" ref="AC10:AC41" si="1">IF(AC$7="A1",4*F10+200,IF(AC$7="A2",3*F10,IF(AC$7="B",3*F10,4*F10)))</f>
        <v>600</v>
      </c>
      <c r="AD10" s="30">
        <v>0</v>
      </c>
      <c r="AE10" s="30">
        <f t="shared" ref="AE10:AE41" si="2">IF(AE$7="A1",4*H10+200,IF(AE$7="A2",3*H10,IF(AE$7="B",3*H10,4*H10)))</f>
        <v>630</v>
      </c>
      <c r="AF10" s="30">
        <f t="shared" ref="AF10:AF41" si="3">IF(AF$7="A1",4*I10+200,IF(AF$7="A2",3*I10,IF(AF$7="B",3*I10,4*I10)))</f>
        <v>0</v>
      </c>
      <c r="AG10" s="30">
        <f t="shared" ref="AG10:AG41" si="4">IF(AG$7="A1",4*J10+200,IF(AG$7="A2",3*J10,IF(AG$7="B",3*J10,4*J10)))</f>
        <v>0</v>
      </c>
      <c r="AH10" s="30">
        <f t="shared" ref="AH10:AH41" si="5">IF(AH$7="A1",4*K10+200,IF(AH$7="A2",3*K10,IF(AH$7="B",3*K10,4*K10)))</f>
        <v>0</v>
      </c>
      <c r="AI10" s="30">
        <f t="shared" ref="AI10:AI41" si="6">IF(AI$7="A1",4*L10+200,IF(AI$7="A2",3*L10,IF(AI$7="B",3*L10,4*L10)))</f>
        <v>252</v>
      </c>
      <c r="AJ10" s="30">
        <f t="shared" ref="AJ10:AJ41" si="7">IF(AJ$7="A1",4*M10+200,IF(AJ$7="A2",3*M10,IF(AJ$7="B",3*M10,4*M10)))</f>
        <v>0</v>
      </c>
      <c r="AK10" s="30">
        <f t="shared" ref="AK10:AK41" si="8">IF(AK$7="A1",4*N10+200,IF(AK$7="A2",3*N10,IF(AK$7="B",3*N10,4*N10)))</f>
        <v>540</v>
      </c>
      <c r="AL10" s="30">
        <f t="shared" ref="AL10:AL41" si="9">IF(AL$7="A1",4*O10+200,IF(AL$7="A2",3*O10,IF(AL$7="B",3*O10,4*O10)))</f>
        <v>0</v>
      </c>
      <c r="AM10" s="30">
        <f t="shared" ref="AM10:AM41" si="10">IF(AM$7="A1",4*P10+200,IF(AM$7="A2",3*P10,IF(AM$7="B",3*P10,4*P10)))</f>
        <v>0</v>
      </c>
      <c r="AN10" s="30">
        <f t="shared" ref="AN10:AN41" si="11">IF(AN$7="A1",4*Q10+200,IF(AN$7="A2",3*Q10,IF(AN$7="B",3*Q10,4*Q10)))</f>
        <v>0</v>
      </c>
      <c r="AO10" s="30">
        <f t="shared" ref="AO10:AO41" si="12">IF(AO$7="A1",4*R10+200,IF(AO$7="A2",3*R10,IF(AO$7="B",3*R10,4*R10)))</f>
        <v>0</v>
      </c>
      <c r="AP10" s="30">
        <v>0</v>
      </c>
      <c r="AQ10" s="30">
        <f t="shared" ref="AQ10:AQ41" si="13">IF(AQ$7="A1",4*T10+200,IF(AQ$7="A2",3*T10,IF(AQ$7="B",3*T10,4*T10)))</f>
        <v>0</v>
      </c>
      <c r="AR10" s="30">
        <f t="shared" ref="AR10:AR41" si="14">IF(AR$7="A1",4*U10+200,IF(AR$7="A2",3*U10,IF(AR$7="B",3*U10,4*U10)))</f>
        <v>0</v>
      </c>
      <c r="AS10" s="30">
        <f t="shared" ref="AS10:AS41" si="15">IF(AS$7="A1",4*V10+200,IF(AS$7="A2",3*V10,IF(AS$7="B",3*V10,4*V10)))</f>
        <v>0</v>
      </c>
      <c r="AT10" s="30">
        <f t="shared" ref="AT10:AT41" si="16">IF(AT$7="A1",4*W10+200,IF(AT$7="A2",3*W10,IF(AT$7="B",3*W10,4*W10)))</f>
        <v>0</v>
      </c>
      <c r="AU10" s="30">
        <f t="shared" ref="AU10:AU41" si="17">IF(AU$7="A1",4*X10+200,IF(AU$7="A2",3*X10,IF(AU$7="B",3*X10,4*X10)))</f>
        <v>315</v>
      </c>
      <c r="AV10" s="30">
        <f t="shared" ref="AV10:AV41" si="18">IF(AV$7="A1",4*Y10+200,IF(AV$7="A2",3*Y10,IF(AV$7="B",3*Y10,4*Y10)))</f>
        <v>900</v>
      </c>
      <c r="AW10" s="30">
        <f t="shared" ref="AW10:AW41" si="19">IF(AW$7="A1",4*Z10+200,IF(AW$7="A2",3*Z10,IF(AW$7="B",3*Z10,4*Z10)))</f>
        <v>405</v>
      </c>
      <c r="AX10" s="30">
        <v>0</v>
      </c>
      <c r="AY10" s="34"/>
      <c r="AZ10" s="34"/>
      <c r="BA10" s="34"/>
      <c r="BB10" s="34"/>
      <c r="BC10" s="34"/>
    </row>
    <row r="11" spans="1:55" x14ac:dyDescent="0.25">
      <c r="A11" t="s">
        <v>127</v>
      </c>
      <c r="B11" t="s">
        <v>65</v>
      </c>
      <c r="C11" t="s">
        <v>39</v>
      </c>
      <c r="D11" s="6">
        <f t="shared" si="0"/>
        <v>3360</v>
      </c>
      <c r="E11" s="4"/>
      <c r="G11" s="4">
        <v>24</v>
      </c>
      <c r="L11" s="4">
        <v>240</v>
      </c>
      <c r="N11" s="4">
        <v>240</v>
      </c>
      <c r="S11" s="4">
        <v>21</v>
      </c>
      <c r="X11" s="4">
        <v>39</v>
      </c>
      <c r="Z11" s="4">
        <v>165</v>
      </c>
      <c r="AA11" s="4">
        <v>78</v>
      </c>
      <c r="AC11" s="30">
        <f t="shared" si="1"/>
        <v>0</v>
      </c>
      <c r="AD11" s="30">
        <f>IF(AD$7="A1",4*G11+200,IF(AD$7="A2",3*G11,IF(AD$7="B",3*G11,4*G11)))</f>
        <v>296</v>
      </c>
      <c r="AE11" s="30">
        <f t="shared" si="2"/>
        <v>0</v>
      </c>
      <c r="AF11" s="30">
        <f t="shared" si="3"/>
        <v>0</v>
      </c>
      <c r="AG11" s="30">
        <f t="shared" si="4"/>
        <v>0</v>
      </c>
      <c r="AH11" s="30">
        <f t="shared" si="5"/>
        <v>0</v>
      </c>
      <c r="AI11" s="30">
        <f t="shared" si="6"/>
        <v>720</v>
      </c>
      <c r="AJ11" s="30">
        <f t="shared" si="7"/>
        <v>0</v>
      </c>
      <c r="AK11" s="30">
        <f t="shared" si="8"/>
        <v>720</v>
      </c>
      <c r="AL11" s="30">
        <f t="shared" si="9"/>
        <v>0</v>
      </c>
      <c r="AM11" s="30">
        <f t="shared" si="10"/>
        <v>0</v>
      </c>
      <c r="AN11" s="30">
        <f t="shared" si="11"/>
        <v>0</v>
      </c>
      <c r="AO11" s="30">
        <f t="shared" si="12"/>
        <v>0</v>
      </c>
      <c r="AP11" s="30">
        <f>IF(AP$7="A1",4*S11+200,IF(AP$7="A2",3*S11,IF(AP$7="B",3*S11,4*S11)))</f>
        <v>284</v>
      </c>
      <c r="AQ11" s="30">
        <f t="shared" si="13"/>
        <v>0</v>
      </c>
      <c r="AR11" s="30">
        <f t="shared" si="14"/>
        <v>0</v>
      </c>
      <c r="AS11" s="30">
        <f t="shared" si="15"/>
        <v>0</v>
      </c>
      <c r="AT11" s="30">
        <f t="shared" si="16"/>
        <v>0</v>
      </c>
      <c r="AU11" s="30">
        <f t="shared" si="17"/>
        <v>117</v>
      </c>
      <c r="AV11" s="30">
        <f t="shared" si="18"/>
        <v>0</v>
      </c>
      <c r="AW11" s="30">
        <f t="shared" si="19"/>
        <v>495</v>
      </c>
      <c r="AX11" s="30">
        <f>IF(AX$7="A1",4*AA11+200,IF(AX$7="A2",3*AA11,IF(AX$7="B",3*AA11,4*AA11)))</f>
        <v>512</v>
      </c>
      <c r="AY11" s="34"/>
      <c r="AZ11" s="34"/>
      <c r="BA11" s="34">
        <v>216</v>
      </c>
      <c r="BB11" s="34"/>
      <c r="BC11" s="34"/>
    </row>
    <row r="12" spans="1:55" x14ac:dyDescent="0.25">
      <c r="A12" t="s">
        <v>134</v>
      </c>
      <c r="B12" t="s">
        <v>27</v>
      </c>
      <c r="C12" t="s">
        <v>44</v>
      </c>
      <c r="D12" s="6">
        <f t="shared" si="0"/>
        <v>2027</v>
      </c>
      <c r="E12" s="4"/>
      <c r="F12" s="4">
        <v>24</v>
      </c>
      <c r="H12" s="4">
        <v>27</v>
      </c>
      <c r="N12" s="4">
        <v>60</v>
      </c>
      <c r="O12" s="4">
        <v>32</v>
      </c>
      <c r="Q12" s="4">
        <v>44</v>
      </c>
      <c r="R12" s="4">
        <v>80</v>
      </c>
      <c r="U12" s="4">
        <v>22</v>
      </c>
      <c r="W12" s="4">
        <v>60</v>
      </c>
      <c r="X12" s="4">
        <v>15</v>
      </c>
      <c r="Y12" s="4">
        <v>135</v>
      </c>
      <c r="AC12" s="30">
        <f t="shared" si="1"/>
        <v>72</v>
      </c>
      <c r="AD12" s="30">
        <v>0</v>
      </c>
      <c r="AE12" s="30">
        <f t="shared" si="2"/>
        <v>81</v>
      </c>
      <c r="AF12" s="30">
        <f t="shared" si="3"/>
        <v>0</v>
      </c>
      <c r="AG12" s="30">
        <f t="shared" si="4"/>
        <v>0</v>
      </c>
      <c r="AH12" s="30">
        <f t="shared" si="5"/>
        <v>0</v>
      </c>
      <c r="AI12" s="30">
        <f t="shared" si="6"/>
        <v>0</v>
      </c>
      <c r="AJ12" s="30">
        <f t="shared" si="7"/>
        <v>0</v>
      </c>
      <c r="AK12" s="30">
        <f t="shared" si="8"/>
        <v>180</v>
      </c>
      <c r="AL12" s="30">
        <f t="shared" si="9"/>
        <v>96</v>
      </c>
      <c r="AM12" s="30">
        <f t="shared" si="10"/>
        <v>0</v>
      </c>
      <c r="AN12" s="30">
        <f t="shared" si="11"/>
        <v>132</v>
      </c>
      <c r="AO12" s="30">
        <f t="shared" si="12"/>
        <v>320</v>
      </c>
      <c r="AP12" s="30">
        <v>0</v>
      </c>
      <c r="AQ12" s="30">
        <f t="shared" si="13"/>
        <v>0</v>
      </c>
      <c r="AR12" s="30">
        <f t="shared" si="14"/>
        <v>66</v>
      </c>
      <c r="AS12" s="30">
        <f t="shared" si="15"/>
        <v>0</v>
      </c>
      <c r="AT12" s="30">
        <f t="shared" si="16"/>
        <v>180</v>
      </c>
      <c r="AU12" s="30">
        <f t="shared" si="17"/>
        <v>45</v>
      </c>
      <c r="AV12" s="30">
        <f t="shared" si="18"/>
        <v>405</v>
      </c>
      <c r="AW12" s="30">
        <f t="shared" si="19"/>
        <v>0</v>
      </c>
      <c r="AX12" s="30">
        <v>0</v>
      </c>
      <c r="AY12" s="34">
        <v>80</v>
      </c>
      <c r="AZ12" s="34">
        <v>210</v>
      </c>
      <c r="BA12" s="34"/>
      <c r="BB12" s="34">
        <v>160</v>
      </c>
      <c r="BC12" s="34"/>
    </row>
    <row r="13" spans="1:55" x14ac:dyDescent="0.25">
      <c r="A13" t="s">
        <v>133</v>
      </c>
      <c r="B13" t="s">
        <v>257</v>
      </c>
      <c r="C13" t="s">
        <v>92</v>
      </c>
      <c r="D13" s="6">
        <f t="shared" si="0"/>
        <v>1646</v>
      </c>
      <c r="E13" s="4"/>
      <c r="J13" s="4">
        <v>60</v>
      </c>
      <c r="O13" s="4">
        <v>160</v>
      </c>
      <c r="Q13" s="4">
        <v>200</v>
      </c>
      <c r="V13" s="4">
        <v>32</v>
      </c>
      <c r="Y13" s="4">
        <v>66</v>
      </c>
      <c r="AC13" s="30">
        <f t="shared" si="1"/>
        <v>0</v>
      </c>
      <c r="AD13" s="30">
        <v>0</v>
      </c>
      <c r="AE13" s="30">
        <f t="shared" si="2"/>
        <v>0</v>
      </c>
      <c r="AF13" s="30">
        <f t="shared" si="3"/>
        <v>0</v>
      </c>
      <c r="AG13" s="30">
        <f t="shared" si="4"/>
        <v>240</v>
      </c>
      <c r="AH13" s="30">
        <f t="shared" si="5"/>
        <v>0</v>
      </c>
      <c r="AI13" s="30">
        <f t="shared" si="6"/>
        <v>0</v>
      </c>
      <c r="AJ13" s="30">
        <f t="shared" si="7"/>
        <v>0</v>
      </c>
      <c r="AK13" s="30">
        <f t="shared" si="8"/>
        <v>0</v>
      </c>
      <c r="AL13" s="30">
        <f t="shared" si="9"/>
        <v>480</v>
      </c>
      <c r="AM13" s="30">
        <f t="shared" si="10"/>
        <v>0</v>
      </c>
      <c r="AN13" s="30">
        <f t="shared" si="11"/>
        <v>600</v>
      </c>
      <c r="AO13" s="30">
        <f t="shared" si="12"/>
        <v>0</v>
      </c>
      <c r="AP13" s="30">
        <v>0</v>
      </c>
      <c r="AQ13" s="30">
        <f t="shared" si="13"/>
        <v>0</v>
      </c>
      <c r="AR13" s="30">
        <f t="shared" si="14"/>
        <v>0</v>
      </c>
      <c r="AS13" s="30">
        <f t="shared" si="15"/>
        <v>128</v>
      </c>
      <c r="AT13" s="30">
        <f t="shared" si="16"/>
        <v>0</v>
      </c>
      <c r="AU13" s="30">
        <f t="shared" si="17"/>
        <v>0</v>
      </c>
      <c r="AV13" s="30">
        <f t="shared" si="18"/>
        <v>198</v>
      </c>
      <c r="AW13" s="30">
        <f t="shared" si="19"/>
        <v>0</v>
      </c>
      <c r="AX13" s="30">
        <v>0</v>
      </c>
      <c r="AY13" s="34"/>
      <c r="AZ13" s="34"/>
      <c r="BA13" s="34"/>
      <c r="BB13" s="34"/>
      <c r="BC13" s="34"/>
    </row>
    <row r="14" spans="1:55" x14ac:dyDescent="0.25">
      <c r="A14" t="s">
        <v>132</v>
      </c>
      <c r="B14" t="s">
        <v>13</v>
      </c>
      <c r="C14" t="s">
        <v>39</v>
      </c>
      <c r="D14" s="6">
        <f t="shared" si="0"/>
        <v>1572</v>
      </c>
      <c r="E14" s="4"/>
      <c r="F14" s="4">
        <v>90</v>
      </c>
      <c r="J14" s="4">
        <v>14</v>
      </c>
      <c r="L14" s="4">
        <v>12</v>
      </c>
      <c r="O14" s="4">
        <v>120</v>
      </c>
      <c r="Q14" s="4">
        <v>110</v>
      </c>
      <c r="R14" s="4">
        <v>40</v>
      </c>
      <c r="AC14" s="30">
        <f t="shared" si="1"/>
        <v>270</v>
      </c>
      <c r="AD14" s="30">
        <v>0</v>
      </c>
      <c r="AE14" s="30">
        <f t="shared" si="2"/>
        <v>0</v>
      </c>
      <c r="AF14" s="30">
        <f t="shared" si="3"/>
        <v>0</v>
      </c>
      <c r="AG14" s="30">
        <f t="shared" si="4"/>
        <v>56</v>
      </c>
      <c r="AH14" s="30">
        <f t="shared" si="5"/>
        <v>0</v>
      </c>
      <c r="AI14" s="30">
        <f t="shared" si="6"/>
        <v>36</v>
      </c>
      <c r="AJ14" s="30">
        <f t="shared" si="7"/>
        <v>0</v>
      </c>
      <c r="AK14" s="30">
        <f t="shared" si="8"/>
        <v>0</v>
      </c>
      <c r="AL14" s="30">
        <f t="shared" si="9"/>
        <v>360</v>
      </c>
      <c r="AM14" s="30">
        <f t="shared" si="10"/>
        <v>0</v>
      </c>
      <c r="AN14" s="30">
        <f t="shared" si="11"/>
        <v>330</v>
      </c>
      <c r="AO14" s="30">
        <f t="shared" si="12"/>
        <v>160</v>
      </c>
      <c r="AP14" s="30">
        <v>0</v>
      </c>
      <c r="AQ14" s="30">
        <f t="shared" si="13"/>
        <v>0</v>
      </c>
      <c r="AR14" s="30">
        <f t="shared" si="14"/>
        <v>0</v>
      </c>
      <c r="AS14" s="30">
        <f t="shared" si="15"/>
        <v>0</v>
      </c>
      <c r="AT14" s="30">
        <f t="shared" si="16"/>
        <v>0</v>
      </c>
      <c r="AU14" s="30">
        <f t="shared" si="17"/>
        <v>0</v>
      </c>
      <c r="AV14" s="30">
        <f t="shared" si="18"/>
        <v>0</v>
      </c>
      <c r="AW14" s="30">
        <f t="shared" si="19"/>
        <v>0</v>
      </c>
      <c r="AX14" s="30">
        <v>0</v>
      </c>
      <c r="AY14" s="34"/>
      <c r="AZ14" s="34"/>
      <c r="BA14" s="34">
        <v>360</v>
      </c>
      <c r="BB14" s="34"/>
      <c r="BC14" s="34"/>
    </row>
    <row r="15" spans="1:55" x14ac:dyDescent="0.25">
      <c r="A15" t="s">
        <v>131</v>
      </c>
      <c r="B15" t="s">
        <v>212</v>
      </c>
      <c r="C15" t="s">
        <v>36</v>
      </c>
      <c r="D15" s="6">
        <f t="shared" si="0"/>
        <v>1446</v>
      </c>
      <c r="E15" s="4"/>
      <c r="I15" s="4">
        <v>36</v>
      </c>
      <c r="N15" s="4">
        <v>105</v>
      </c>
      <c r="O15" s="4">
        <v>110</v>
      </c>
      <c r="Q15" s="4">
        <v>36</v>
      </c>
      <c r="T15" s="4">
        <v>90</v>
      </c>
      <c r="Y15" s="4">
        <v>105</v>
      </c>
      <c r="AC15" s="30">
        <f t="shared" si="1"/>
        <v>0</v>
      </c>
      <c r="AD15" s="30">
        <v>0</v>
      </c>
      <c r="AE15" s="30">
        <f t="shared" si="2"/>
        <v>0</v>
      </c>
      <c r="AF15" s="30">
        <f t="shared" si="3"/>
        <v>108</v>
      </c>
      <c r="AG15" s="30">
        <f t="shared" si="4"/>
        <v>0</v>
      </c>
      <c r="AH15" s="30">
        <f t="shared" si="5"/>
        <v>0</v>
      </c>
      <c r="AI15" s="30">
        <f t="shared" si="6"/>
        <v>0</v>
      </c>
      <c r="AJ15" s="30">
        <f t="shared" si="7"/>
        <v>0</v>
      </c>
      <c r="AK15" s="30">
        <f t="shared" si="8"/>
        <v>315</v>
      </c>
      <c r="AL15" s="30">
        <f t="shared" si="9"/>
        <v>330</v>
      </c>
      <c r="AM15" s="30">
        <f t="shared" si="10"/>
        <v>0</v>
      </c>
      <c r="AN15" s="30">
        <f t="shared" si="11"/>
        <v>108</v>
      </c>
      <c r="AO15" s="30">
        <f t="shared" si="12"/>
        <v>0</v>
      </c>
      <c r="AP15" s="30">
        <v>0</v>
      </c>
      <c r="AQ15" s="30">
        <f t="shared" si="13"/>
        <v>270</v>
      </c>
      <c r="AR15" s="30">
        <f t="shared" si="14"/>
        <v>0</v>
      </c>
      <c r="AS15" s="30">
        <f t="shared" si="15"/>
        <v>0</v>
      </c>
      <c r="AT15" s="30">
        <f t="shared" si="16"/>
        <v>0</v>
      </c>
      <c r="AU15" s="30">
        <f t="shared" si="17"/>
        <v>0</v>
      </c>
      <c r="AV15" s="30">
        <f t="shared" si="18"/>
        <v>315</v>
      </c>
      <c r="AW15" s="30">
        <f t="shared" si="19"/>
        <v>0</v>
      </c>
      <c r="AX15" s="30">
        <v>0</v>
      </c>
      <c r="AY15" s="34"/>
      <c r="AZ15" s="34"/>
      <c r="BA15" s="34"/>
      <c r="BB15" s="34"/>
      <c r="BC15" s="34"/>
    </row>
    <row r="16" spans="1:55" x14ac:dyDescent="0.25">
      <c r="A16" t="s">
        <v>130</v>
      </c>
      <c r="B16" t="s">
        <v>380</v>
      </c>
      <c r="C16" t="s">
        <v>39</v>
      </c>
      <c r="D16" s="6">
        <f t="shared" si="0"/>
        <v>1317</v>
      </c>
      <c r="E16" s="4"/>
      <c r="L16" s="4">
        <v>21</v>
      </c>
      <c r="M16" s="4">
        <v>24</v>
      </c>
      <c r="W16" s="4">
        <v>140</v>
      </c>
      <c r="Y16" s="4">
        <v>150</v>
      </c>
      <c r="AC16" s="30">
        <f t="shared" si="1"/>
        <v>0</v>
      </c>
      <c r="AD16" s="30">
        <v>0</v>
      </c>
      <c r="AE16" s="30">
        <f t="shared" si="2"/>
        <v>0</v>
      </c>
      <c r="AF16" s="30">
        <f t="shared" si="3"/>
        <v>0</v>
      </c>
      <c r="AG16" s="30">
        <f t="shared" si="4"/>
        <v>0</v>
      </c>
      <c r="AH16" s="30">
        <f t="shared" si="5"/>
        <v>0</v>
      </c>
      <c r="AI16" s="30">
        <f t="shared" si="6"/>
        <v>63</v>
      </c>
      <c r="AJ16" s="30">
        <f t="shared" si="7"/>
        <v>96</v>
      </c>
      <c r="AK16" s="30">
        <f t="shared" si="8"/>
        <v>0</v>
      </c>
      <c r="AL16" s="30">
        <f t="shared" si="9"/>
        <v>0</v>
      </c>
      <c r="AM16" s="30">
        <f t="shared" si="10"/>
        <v>0</v>
      </c>
      <c r="AN16" s="30">
        <f t="shared" si="11"/>
        <v>0</v>
      </c>
      <c r="AO16" s="30">
        <f t="shared" si="12"/>
        <v>0</v>
      </c>
      <c r="AP16" s="30">
        <v>0</v>
      </c>
      <c r="AQ16" s="30">
        <f t="shared" si="13"/>
        <v>0</v>
      </c>
      <c r="AR16" s="30">
        <f t="shared" si="14"/>
        <v>0</v>
      </c>
      <c r="AS16" s="30">
        <f t="shared" si="15"/>
        <v>0</v>
      </c>
      <c r="AT16" s="30">
        <f t="shared" si="16"/>
        <v>420</v>
      </c>
      <c r="AU16" s="30">
        <f t="shared" si="17"/>
        <v>0</v>
      </c>
      <c r="AV16" s="30">
        <f t="shared" si="18"/>
        <v>450</v>
      </c>
      <c r="AW16" s="30">
        <f t="shared" si="19"/>
        <v>0</v>
      </c>
      <c r="AX16" s="30">
        <v>0</v>
      </c>
      <c r="AY16" s="34"/>
      <c r="AZ16" s="34"/>
      <c r="BA16" s="34"/>
      <c r="BB16" s="34"/>
      <c r="BC16" s="34">
        <v>288</v>
      </c>
    </row>
    <row r="17" spans="1:55" x14ac:dyDescent="0.25">
      <c r="A17" t="s">
        <v>129</v>
      </c>
      <c r="B17" t="s">
        <v>912</v>
      </c>
      <c r="C17" t="s">
        <v>913</v>
      </c>
      <c r="D17" s="6">
        <f t="shared" si="0"/>
        <v>1160</v>
      </c>
      <c r="AA17" s="4">
        <v>240</v>
      </c>
      <c r="AC17" s="30">
        <f t="shared" si="1"/>
        <v>0</v>
      </c>
      <c r="AD17" s="30">
        <v>0</v>
      </c>
      <c r="AE17" s="30">
        <f t="shared" si="2"/>
        <v>0</v>
      </c>
      <c r="AF17" s="30">
        <f t="shared" si="3"/>
        <v>0</v>
      </c>
      <c r="AG17" s="30">
        <f t="shared" si="4"/>
        <v>0</v>
      </c>
      <c r="AH17" s="30">
        <f t="shared" si="5"/>
        <v>0</v>
      </c>
      <c r="AI17" s="30">
        <f t="shared" si="6"/>
        <v>0</v>
      </c>
      <c r="AJ17" s="30">
        <f t="shared" si="7"/>
        <v>0</v>
      </c>
      <c r="AK17" s="30">
        <f t="shared" si="8"/>
        <v>0</v>
      </c>
      <c r="AL17" s="30">
        <f t="shared" si="9"/>
        <v>0</v>
      </c>
      <c r="AM17" s="30">
        <f t="shared" si="10"/>
        <v>0</v>
      </c>
      <c r="AN17" s="30">
        <f t="shared" si="11"/>
        <v>0</v>
      </c>
      <c r="AO17" s="30">
        <f t="shared" si="12"/>
        <v>0</v>
      </c>
      <c r="AP17" s="30">
        <v>0</v>
      </c>
      <c r="AQ17" s="30">
        <f t="shared" si="13"/>
        <v>0</v>
      </c>
      <c r="AR17" s="30">
        <f t="shared" si="14"/>
        <v>0</v>
      </c>
      <c r="AS17" s="30">
        <f t="shared" si="15"/>
        <v>0</v>
      </c>
      <c r="AT17" s="30">
        <f t="shared" si="16"/>
        <v>0</v>
      </c>
      <c r="AU17" s="30">
        <f t="shared" si="17"/>
        <v>0</v>
      </c>
      <c r="AV17" s="30">
        <f t="shared" si="18"/>
        <v>0</v>
      </c>
      <c r="AW17" s="30">
        <f t="shared" si="19"/>
        <v>0</v>
      </c>
      <c r="AX17" s="30">
        <f>IF(AX$7="A1",4*AA17+200,IF(AX$7="A2",3*AA17,IF(AX$7="B",3*AA17,4*AA17)))</f>
        <v>1160</v>
      </c>
      <c r="AY17" s="34"/>
      <c r="AZ17" s="34"/>
      <c r="BA17" s="34"/>
      <c r="BB17" s="34"/>
      <c r="BC17" s="34"/>
    </row>
    <row r="18" spans="1:55" x14ac:dyDescent="0.25">
      <c r="A18" t="s">
        <v>128</v>
      </c>
      <c r="B18" t="s">
        <v>482</v>
      </c>
      <c r="C18" t="s">
        <v>51</v>
      </c>
      <c r="D18" s="6">
        <f t="shared" si="0"/>
        <v>960</v>
      </c>
      <c r="O18" s="4">
        <v>200</v>
      </c>
      <c r="Q18" s="4">
        <v>120</v>
      </c>
      <c r="AC18" s="30">
        <f t="shared" si="1"/>
        <v>0</v>
      </c>
      <c r="AD18" s="30">
        <v>0</v>
      </c>
      <c r="AE18" s="30">
        <f t="shared" si="2"/>
        <v>0</v>
      </c>
      <c r="AF18" s="30">
        <f t="shared" si="3"/>
        <v>0</v>
      </c>
      <c r="AG18" s="30">
        <f t="shared" si="4"/>
        <v>0</v>
      </c>
      <c r="AH18" s="30">
        <f t="shared" si="5"/>
        <v>0</v>
      </c>
      <c r="AI18" s="30">
        <f t="shared" si="6"/>
        <v>0</v>
      </c>
      <c r="AJ18" s="30">
        <f t="shared" si="7"/>
        <v>0</v>
      </c>
      <c r="AK18" s="30">
        <f t="shared" si="8"/>
        <v>0</v>
      </c>
      <c r="AL18" s="30">
        <f t="shared" si="9"/>
        <v>600</v>
      </c>
      <c r="AM18" s="30">
        <f t="shared" si="10"/>
        <v>0</v>
      </c>
      <c r="AN18" s="30">
        <f t="shared" si="11"/>
        <v>360</v>
      </c>
      <c r="AO18" s="30">
        <f t="shared" si="12"/>
        <v>0</v>
      </c>
      <c r="AP18" s="30">
        <v>0</v>
      </c>
      <c r="AQ18" s="30">
        <f t="shared" si="13"/>
        <v>0</v>
      </c>
      <c r="AR18" s="30">
        <f t="shared" si="14"/>
        <v>0</v>
      </c>
      <c r="AS18" s="30">
        <f t="shared" si="15"/>
        <v>0</v>
      </c>
      <c r="AT18" s="30">
        <f t="shared" si="16"/>
        <v>0</v>
      </c>
      <c r="AU18" s="30">
        <f t="shared" si="17"/>
        <v>0</v>
      </c>
      <c r="AV18" s="30">
        <f t="shared" si="18"/>
        <v>0</v>
      </c>
      <c r="AW18" s="30">
        <f t="shared" si="19"/>
        <v>0</v>
      </c>
      <c r="AX18" s="30">
        <v>0</v>
      </c>
      <c r="AY18" s="34"/>
      <c r="AZ18" s="34"/>
      <c r="BA18" s="34"/>
      <c r="BB18" s="34"/>
      <c r="BC18" s="34"/>
    </row>
    <row r="19" spans="1:55" x14ac:dyDescent="0.25">
      <c r="A19" t="s">
        <v>135</v>
      </c>
      <c r="B19" t="s">
        <v>489</v>
      </c>
      <c r="C19" t="s">
        <v>37</v>
      </c>
      <c r="D19" s="6">
        <f t="shared" si="0"/>
        <v>928</v>
      </c>
      <c r="O19" s="4">
        <v>60</v>
      </c>
      <c r="Q19" s="4">
        <v>80</v>
      </c>
      <c r="V19" s="4">
        <v>22</v>
      </c>
      <c r="AC19" s="30">
        <f t="shared" si="1"/>
        <v>0</v>
      </c>
      <c r="AD19" s="30">
        <v>0</v>
      </c>
      <c r="AE19" s="30">
        <f t="shared" si="2"/>
        <v>0</v>
      </c>
      <c r="AF19" s="30">
        <f t="shared" si="3"/>
        <v>0</v>
      </c>
      <c r="AG19" s="30">
        <f t="shared" si="4"/>
        <v>0</v>
      </c>
      <c r="AH19" s="30">
        <f t="shared" si="5"/>
        <v>0</v>
      </c>
      <c r="AI19" s="30">
        <f t="shared" si="6"/>
        <v>0</v>
      </c>
      <c r="AJ19" s="30">
        <f t="shared" si="7"/>
        <v>0</v>
      </c>
      <c r="AK19" s="30">
        <f t="shared" si="8"/>
        <v>0</v>
      </c>
      <c r="AL19" s="30">
        <f t="shared" si="9"/>
        <v>180</v>
      </c>
      <c r="AM19" s="30">
        <f t="shared" si="10"/>
        <v>0</v>
      </c>
      <c r="AN19" s="30">
        <f t="shared" si="11"/>
        <v>240</v>
      </c>
      <c r="AO19" s="30">
        <f t="shared" si="12"/>
        <v>0</v>
      </c>
      <c r="AP19" s="30">
        <v>0</v>
      </c>
      <c r="AQ19" s="30">
        <f t="shared" si="13"/>
        <v>0</v>
      </c>
      <c r="AR19" s="30">
        <f t="shared" si="14"/>
        <v>0</v>
      </c>
      <c r="AS19" s="30">
        <f t="shared" si="15"/>
        <v>88</v>
      </c>
      <c r="AT19" s="30">
        <f t="shared" si="16"/>
        <v>0</v>
      </c>
      <c r="AU19" s="30">
        <f t="shared" si="17"/>
        <v>0</v>
      </c>
      <c r="AV19" s="30">
        <f t="shared" si="18"/>
        <v>0</v>
      </c>
      <c r="AW19" s="30">
        <f t="shared" si="19"/>
        <v>0</v>
      </c>
      <c r="AX19" s="30">
        <v>0</v>
      </c>
      <c r="AY19" s="34"/>
      <c r="AZ19" s="34">
        <v>420</v>
      </c>
      <c r="BA19" s="34"/>
      <c r="BB19" s="34"/>
      <c r="BC19" s="34"/>
    </row>
    <row r="20" spans="1:55" x14ac:dyDescent="0.25">
      <c r="A20" t="s">
        <v>136</v>
      </c>
      <c r="B20" t="s">
        <v>179</v>
      </c>
      <c r="C20" t="s">
        <v>202</v>
      </c>
      <c r="D20" s="6">
        <f t="shared" si="0"/>
        <v>836</v>
      </c>
      <c r="E20" s="4"/>
      <c r="H20" s="4">
        <v>18</v>
      </c>
      <c r="J20" s="4">
        <v>50</v>
      </c>
      <c r="O20" s="4">
        <v>26</v>
      </c>
      <c r="Q20" s="4">
        <v>90</v>
      </c>
      <c r="Y20" s="4">
        <v>78</v>
      </c>
      <c r="AC20" s="30">
        <f t="shared" si="1"/>
        <v>0</v>
      </c>
      <c r="AD20" s="30">
        <v>0</v>
      </c>
      <c r="AE20" s="30">
        <f t="shared" si="2"/>
        <v>54</v>
      </c>
      <c r="AF20" s="30">
        <f t="shared" si="3"/>
        <v>0</v>
      </c>
      <c r="AG20" s="30">
        <f t="shared" si="4"/>
        <v>200</v>
      </c>
      <c r="AH20" s="30">
        <f t="shared" si="5"/>
        <v>0</v>
      </c>
      <c r="AI20" s="30">
        <f t="shared" si="6"/>
        <v>0</v>
      </c>
      <c r="AJ20" s="30">
        <f t="shared" si="7"/>
        <v>0</v>
      </c>
      <c r="AK20" s="30">
        <f t="shared" si="8"/>
        <v>0</v>
      </c>
      <c r="AL20" s="30">
        <f t="shared" si="9"/>
        <v>78</v>
      </c>
      <c r="AM20" s="30">
        <f t="shared" si="10"/>
        <v>0</v>
      </c>
      <c r="AN20" s="30">
        <f t="shared" si="11"/>
        <v>270</v>
      </c>
      <c r="AO20" s="30">
        <f t="shared" si="12"/>
        <v>0</v>
      </c>
      <c r="AP20" s="30">
        <v>0</v>
      </c>
      <c r="AQ20" s="30">
        <f t="shared" si="13"/>
        <v>0</v>
      </c>
      <c r="AR20" s="30">
        <f t="shared" si="14"/>
        <v>0</v>
      </c>
      <c r="AS20" s="30">
        <f t="shared" si="15"/>
        <v>0</v>
      </c>
      <c r="AT20" s="30">
        <f t="shared" si="16"/>
        <v>0</v>
      </c>
      <c r="AU20" s="30">
        <f t="shared" si="17"/>
        <v>0</v>
      </c>
      <c r="AV20" s="30">
        <f t="shared" si="18"/>
        <v>234</v>
      </c>
      <c r="AW20" s="30">
        <f t="shared" si="19"/>
        <v>0</v>
      </c>
      <c r="AX20" s="30">
        <v>0</v>
      </c>
      <c r="AY20" s="34"/>
      <c r="AZ20" s="34"/>
      <c r="BA20" s="34"/>
      <c r="BB20" s="34"/>
      <c r="BC20" s="34"/>
    </row>
    <row r="21" spans="1:55" x14ac:dyDescent="0.25">
      <c r="A21" t="s">
        <v>137</v>
      </c>
      <c r="B21" t="s">
        <v>174</v>
      </c>
      <c r="C21" t="s">
        <v>39</v>
      </c>
      <c r="D21" s="6">
        <f t="shared" si="0"/>
        <v>765</v>
      </c>
      <c r="E21" s="4"/>
      <c r="H21" s="4">
        <v>54</v>
      </c>
      <c r="O21" s="4">
        <v>80</v>
      </c>
      <c r="Q21" s="4">
        <v>10</v>
      </c>
      <c r="X21" s="4">
        <v>18</v>
      </c>
      <c r="Y21" s="4">
        <v>72</v>
      </c>
      <c r="Z21" s="4">
        <v>15</v>
      </c>
      <c r="AC21" s="30">
        <f t="shared" si="1"/>
        <v>0</v>
      </c>
      <c r="AD21" s="30">
        <v>0</v>
      </c>
      <c r="AE21" s="30">
        <f t="shared" si="2"/>
        <v>162</v>
      </c>
      <c r="AF21" s="30">
        <f t="shared" si="3"/>
        <v>0</v>
      </c>
      <c r="AG21" s="30">
        <f t="shared" si="4"/>
        <v>0</v>
      </c>
      <c r="AH21" s="30">
        <f t="shared" si="5"/>
        <v>0</v>
      </c>
      <c r="AI21" s="30">
        <f t="shared" si="6"/>
        <v>0</v>
      </c>
      <c r="AJ21" s="30">
        <f t="shared" si="7"/>
        <v>0</v>
      </c>
      <c r="AK21" s="30">
        <f t="shared" si="8"/>
        <v>0</v>
      </c>
      <c r="AL21" s="30">
        <f t="shared" si="9"/>
        <v>240</v>
      </c>
      <c r="AM21" s="30">
        <f t="shared" si="10"/>
        <v>0</v>
      </c>
      <c r="AN21" s="30">
        <f t="shared" si="11"/>
        <v>30</v>
      </c>
      <c r="AO21" s="30">
        <f t="shared" si="12"/>
        <v>0</v>
      </c>
      <c r="AP21" s="30">
        <v>0</v>
      </c>
      <c r="AQ21" s="30">
        <f t="shared" si="13"/>
        <v>0</v>
      </c>
      <c r="AR21" s="30">
        <f t="shared" si="14"/>
        <v>0</v>
      </c>
      <c r="AS21" s="30">
        <f t="shared" si="15"/>
        <v>0</v>
      </c>
      <c r="AT21" s="30">
        <f t="shared" si="16"/>
        <v>0</v>
      </c>
      <c r="AU21" s="30">
        <f t="shared" si="17"/>
        <v>54</v>
      </c>
      <c r="AV21" s="30">
        <f t="shared" si="18"/>
        <v>216</v>
      </c>
      <c r="AW21" s="30">
        <f t="shared" si="19"/>
        <v>45</v>
      </c>
      <c r="AX21" s="30">
        <v>0</v>
      </c>
      <c r="AY21" s="34"/>
      <c r="AZ21" s="34"/>
      <c r="BA21" s="34">
        <v>18</v>
      </c>
      <c r="BB21" s="34"/>
      <c r="BC21" s="34"/>
    </row>
    <row r="22" spans="1:55" x14ac:dyDescent="0.25">
      <c r="A22" t="s">
        <v>138</v>
      </c>
      <c r="B22" t="s">
        <v>557</v>
      </c>
      <c r="C22" t="s">
        <v>278</v>
      </c>
      <c r="D22" s="6">
        <f t="shared" si="0"/>
        <v>730</v>
      </c>
      <c r="Q22" s="4">
        <v>160</v>
      </c>
      <c r="V22" s="4">
        <v>40</v>
      </c>
      <c r="Y22" s="4">
        <v>30</v>
      </c>
      <c r="AC22" s="30">
        <f t="shared" si="1"/>
        <v>0</v>
      </c>
      <c r="AD22" s="30">
        <v>0</v>
      </c>
      <c r="AE22" s="30">
        <f t="shared" si="2"/>
        <v>0</v>
      </c>
      <c r="AF22" s="30">
        <f t="shared" si="3"/>
        <v>0</v>
      </c>
      <c r="AG22" s="30">
        <f t="shared" si="4"/>
        <v>0</v>
      </c>
      <c r="AH22" s="30">
        <f t="shared" si="5"/>
        <v>0</v>
      </c>
      <c r="AI22" s="30">
        <f t="shared" si="6"/>
        <v>0</v>
      </c>
      <c r="AJ22" s="30">
        <f t="shared" si="7"/>
        <v>0</v>
      </c>
      <c r="AK22" s="30">
        <f t="shared" si="8"/>
        <v>0</v>
      </c>
      <c r="AL22" s="30">
        <f t="shared" si="9"/>
        <v>0</v>
      </c>
      <c r="AM22" s="30">
        <f t="shared" si="10"/>
        <v>0</v>
      </c>
      <c r="AN22" s="30">
        <f t="shared" si="11"/>
        <v>480</v>
      </c>
      <c r="AO22" s="30">
        <f t="shared" si="12"/>
        <v>0</v>
      </c>
      <c r="AP22" s="30">
        <v>0</v>
      </c>
      <c r="AQ22" s="30">
        <f t="shared" si="13"/>
        <v>0</v>
      </c>
      <c r="AR22" s="30">
        <f t="shared" si="14"/>
        <v>0</v>
      </c>
      <c r="AS22" s="30">
        <f t="shared" si="15"/>
        <v>160</v>
      </c>
      <c r="AT22" s="30">
        <f t="shared" si="16"/>
        <v>0</v>
      </c>
      <c r="AU22" s="30">
        <f t="shared" si="17"/>
        <v>0</v>
      </c>
      <c r="AV22" s="30">
        <f t="shared" si="18"/>
        <v>90</v>
      </c>
      <c r="AW22" s="30">
        <f t="shared" si="19"/>
        <v>0</v>
      </c>
      <c r="AX22" s="30">
        <v>0</v>
      </c>
      <c r="AY22" s="34"/>
      <c r="AZ22" s="34"/>
      <c r="BA22" s="34"/>
      <c r="BB22" s="34"/>
      <c r="BC22" s="34"/>
    </row>
    <row r="23" spans="1:55" x14ac:dyDescent="0.25">
      <c r="A23" t="s">
        <v>139</v>
      </c>
      <c r="B23" t="s">
        <v>778</v>
      </c>
      <c r="C23" t="s">
        <v>779</v>
      </c>
      <c r="D23" s="6">
        <f t="shared" si="0"/>
        <v>720</v>
      </c>
      <c r="Y23" s="1">
        <v>240</v>
      </c>
      <c r="AC23" s="30">
        <f t="shared" si="1"/>
        <v>0</v>
      </c>
      <c r="AD23" s="30">
        <v>0</v>
      </c>
      <c r="AE23" s="30">
        <f t="shared" si="2"/>
        <v>0</v>
      </c>
      <c r="AF23" s="30">
        <f t="shared" si="3"/>
        <v>0</v>
      </c>
      <c r="AG23" s="30">
        <f t="shared" si="4"/>
        <v>0</v>
      </c>
      <c r="AH23" s="30">
        <f t="shared" si="5"/>
        <v>0</v>
      </c>
      <c r="AI23" s="30">
        <f t="shared" si="6"/>
        <v>0</v>
      </c>
      <c r="AJ23" s="30">
        <f t="shared" si="7"/>
        <v>0</v>
      </c>
      <c r="AK23" s="30">
        <f t="shared" si="8"/>
        <v>0</v>
      </c>
      <c r="AL23" s="30">
        <f t="shared" si="9"/>
        <v>0</v>
      </c>
      <c r="AM23" s="30">
        <f t="shared" si="10"/>
        <v>0</v>
      </c>
      <c r="AN23" s="30">
        <f t="shared" si="11"/>
        <v>0</v>
      </c>
      <c r="AO23" s="30">
        <f t="shared" si="12"/>
        <v>0</v>
      </c>
      <c r="AP23" s="30">
        <v>0</v>
      </c>
      <c r="AQ23" s="30">
        <f t="shared" si="13"/>
        <v>0</v>
      </c>
      <c r="AR23" s="30">
        <f t="shared" si="14"/>
        <v>0</v>
      </c>
      <c r="AS23" s="30">
        <f t="shared" si="15"/>
        <v>0</v>
      </c>
      <c r="AT23" s="30">
        <f t="shared" si="16"/>
        <v>0</v>
      </c>
      <c r="AU23" s="30">
        <f t="shared" si="17"/>
        <v>0</v>
      </c>
      <c r="AV23" s="30">
        <f t="shared" si="18"/>
        <v>720</v>
      </c>
      <c r="AW23" s="30">
        <f t="shared" si="19"/>
        <v>0</v>
      </c>
      <c r="AX23" s="30">
        <v>0</v>
      </c>
      <c r="AY23" s="34"/>
      <c r="AZ23" s="34"/>
      <c r="BA23" s="34"/>
      <c r="BB23" s="34"/>
      <c r="BC23" s="34"/>
    </row>
    <row r="24" spans="1:55" x14ac:dyDescent="0.25">
      <c r="A24" t="s">
        <v>140</v>
      </c>
      <c r="B24" t="s">
        <v>780</v>
      </c>
      <c r="C24" t="s">
        <v>781</v>
      </c>
      <c r="D24" s="6">
        <f t="shared" si="0"/>
        <v>630</v>
      </c>
      <c r="Y24" s="1">
        <v>210</v>
      </c>
      <c r="AC24" s="30">
        <f t="shared" si="1"/>
        <v>0</v>
      </c>
      <c r="AD24" s="30">
        <v>0</v>
      </c>
      <c r="AE24" s="30">
        <f t="shared" si="2"/>
        <v>0</v>
      </c>
      <c r="AF24" s="30">
        <f t="shared" si="3"/>
        <v>0</v>
      </c>
      <c r="AG24" s="30">
        <f t="shared" si="4"/>
        <v>0</v>
      </c>
      <c r="AH24" s="30">
        <f t="shared" si="5"/>
        <v>0</v>
      </c>
      <c r="AI24" s="30">
        <f t="shared" si="6"/>
        <v>0</v>
      </c>
      <c r="AJ24" s="30">
        <f t="shared" si="7"/>
        <v>0</v>
      </c>
      <c r="AK24" s="30">
        <f t="shared" si="8"/>
        <v>0</v>
      </c>
      <c r="AL24" s="30">
        <f t="shared" si="9"/>
        <v>0</v>
      </c>
      <c r="AM24" s="30">
        <f t="shared" si="10"/>
        <v>0</v>
      </c>
      <c r="AN24" s="30">
        <f t="shared" si="11"/>
        <v>0</v>
      </c>
      <c r="AO24" s="30">
        <f t="shared" si="12"/>
        <v>0</v>
      </c>
      <c r="AP24" s="30">
        <v>0</v>
      </c>
      <c r="AQ24" s="30">
        <f t="shared" si="13"/>
        <v>0</v>
      </c>
      <c r="AR24" s="30">
        <f t="shared" si="14"/>
        <v>0</v>
      </c>
      <c r="AS24" s="30">
        <f t="shared" si="15"/>
        <v>0</v>
      </c>
      <c r="AT24" s="30">
        <f t="shared" si="16"/>
        <v>0</v>
      </c>
      <c r="AU24" s="30">
        <f t="shared" si="17"/>
        <v>0</v>
      </c>
      <c r="AV24" s="30">
        <f t="shared" si="18"/>
        <v>630</v>
      </c>
      <c r="AW24" s="30">
        <f t="shared" si="19"/>
        <v>0</v>
      </c>
      <c r="AX24" s="30">
        <v>0</v>
      </c>
      <c r="AY24" s="34"/>
      <c r="AZ24" s="34"/>
      <c r="BA24" s="34"/>
      <c r="BB24" s="34"/>
      <c r="BC24" s="34"/>
    </row>
    <row r="25" spans="1:55" x14ac:dyDescent="0.25">
      <c r="A25" t="s">
        <v>141</v>
      </c>
      <c r="B25" t="s">
        <v>492</v>
      </c>
      <c r="C25" t="s">
        <v>493</v>
      </c>
      <c r="D25" s="6">
        <f t="shared" si="0"/>
        <v>552</v>
      </c>
      <c r="O25" s="4">
        <v>44</v>
      </c>
      <c r="Q25" s="4">
        <v>140</v>
      </c>
      <c r="R25" s="1"/>
      <c r="AC25" s="30">
        <f t="shared" si="1"/>
        <v>0</v>
      </c>
      <c r="AD25" s="30">
        <v>0</v>
      </c>
      <c r="AE25" s="30">
        <f t="shared" si="2"/>
        <v>0</v>
      </c>
      <c r="AF25" s="30">
        <f t="shared" si="3"/>
        <v>0</v>
      </c>
      <c r="AG25" s="30">
        <f t="shared" si="4"/>
        <v>0</v>
      </c>
      <c r="AH25" s="30">
        <f t="shared" si="5"/>
        <v>0</v>
      </c>
      <c r="AI25" s="30">
        <f t="shared" si="6"/>
        <v>0</v>
      </c>
      <c r="AJ25" s="30">
        <f t="shared" si="7"/>
        <v>0</v>
      </c>
      <c r="AK25" s="30">
        <f t="shared" si="8"/>
        <v>0</v>
      </c>
      <c r="AL25" s="30">
        <f t="shared" si="9"/>
        <v>132</v>
      </c>
      <c r="AM25" s="30">
        <f t="shared" si="10"/>
        <v>0</v>
      </c>
      <c r="AN25" s="30">
        <f t="shared" si="11"/>
        <v>420</v>
      </c>
      <c r="AO25" s="30">
        <f t="shared" si="12"/>
        <v>0</v>
      </c>
      <c r="AP25" s="30">
        <v>0</v>
      </c>
      <c r="AQ25" s="30">
        <f t="shared" si="13"/>
        <v>0</v>
      </c>
      <c r="AR25" s="30">
        <f t="shared" si="14"/>
        <v>0</v>
      </c>
      <c r="AS25" s="30">
        <f t="shared" si="15"/>
        <v>0</v>
      </c>
      <c r="AT25" s="30">
        <f t="shared" si="16"/>
        <v>0</v>
      </c>
      <c r="AU25" s="30">
        <f t="shared" si="17"/>
        <v>0</v>
      </c>
      <c r="AV25" s="30">
        <f t="shared" si="18"/>
        <v>0</v>
      </c>
      <c r="AW25" s="30">
        <f t="shared" si="19"/>
        <v>0</v>
      </c>
      <c r="AX25" s="30">
        <v>0</v>
      </c>
      <c r="AY25" s="34"/>
      <c r="AZ25" s="34"/>
      <c r="BA25" s="34"/>
      <c r="BB25" s="34"/>
      <c r="BC25" s="34"/>
    </row>
    <row r="26" spans="1:55" x14ac:dyDescent="0.25">
      <c r="A26" t="s">
        <v>142</v>
      </c>
      <c r="B26" t="s">
        <v>782</v>
      </c>
      <c r="C26" t="s">
        <v>783</v>
      </c>
      <c r="D26" s="6">
        <f t="shared" si="0"/>
        <v>540</v>
      </c>
      <c r="Y26" s="1">
        <v>180</v>
      </c>
      <c r="AC26" s="30">
        <f t="shared" si="1"/>
        <v>0</v>
      </c>
      <c r="AD26" s="30">
        <v>0</v>
      </c>
      <c r="AE26" s="30">
        <f t="shared" si="2"/>
        <v>0</v>
      </c>
      <c r="AF26" s="30">
        <f t="shared" si="3"/>
        <v>0</v>
      </c>
      <c r="AG26" s="30">
        <f t="shared" si="4"/>
        <v>0</v>
      </c>
      <c r="AH26" s="30">
        <f t="shared" si="5"/>
        <v>0</v>
      </c>
      <c r="AI26" s="30">
        <f t="shared" si="6"/>
        <v>0</v>
      </c>
      <c r="AJ26" s="30">
        <f t="shared" si="7"/>
        <v>0</v>
      </c>
      <c r="AK26" s="30">
        <f t="shared" si="8"/>
        <v>0</v>
      </c>
      <c r="AL26" s="30">
        <f t="shared" si="9"/>
        <v>0</v>
      </c>
      <c r="AM26" s="30">
        <f t="shared" si="10"/>
        <v>0</v>
      </c>
      <c r="AN26" s="30">
        <f t="shared" si="11"/>
        <v>0</v>
      </c>
      <c r="AO26" s="30">
        <f t="shared" si="12"/>
        <v>0</v>
      </c>
      <c r="AP26" s="30">
        <v>0</v>
      </c>
      <c r="AQ26" s="30">
        <f t="shared" si="13"/>
        <v>0</v>
      </c>
      <c r="AR26" s="30">
        <f t="shared" si="14"/>
        <v>0</v>
      </c>
      <c r="AS26" s="30">
        <f t="shared" si="15"/>
        <v>0</v>
      </c>
      <c r="AT26" s="30">
        <f t="shared" si="16"/>
        <v>0</v>
      </c>
      <c r="AU26" s="30">
        <f t="shared" si="17"/>
        <v>0</v>
      </c>
      <c r="AV26" s="30">
        <f t="shared" si="18"/>
        <v>540</v>
      </c>
      <c r="AW26" s="30">
        <f t="shared" si="19"/>
        <v>0</v>
      </c>
      <c r="AX26" s="30">
        <v>0</v>
      </c>
      <c r="AY26" s="34"/>
      <c r="AZ26" s="34"/>
      <c r="BA26" s="34"/>
      <c r="BB26" s="34"/>
      <c r="BC26" s="34"/>
    </row>
    <row r="27" spans="1:55" x14ac:dyDescent="0.25">
      <c r="A27" t="s">
        <v>143</v>
      </c>
      <c r="B27" t="s">
        <v>507</v>
      </c>
      <c r="C27" t="s">
        <v>45</v>
      </c>
      <c r="D27" s="6">
        <f t="shared" si="0"/>
        <v>534</v>
      </c>
      <c r="O27" s="4">
        <v>6</v>
      </c>
      <c r="Q27" s="4">
        <v>64</v>
      </c>
      <c r="X27" s="1">
        <v>9</v>
      </c>
      <c r="Y27" s="4">
        <v>90</v>
      </c>
      <c r="AC27" s="30">
        <f t="shared" si="1"/>
        <v>0</v>
      </c>
      <c r="AD27" s="30">
        <v>0</v>
      </c>
      <c r="AE27" s="30">
        <f t="shared" si="2"/>
        <v>0</v>
      </c>
      <c r="AF27" s="30">
        <f t="shared" si="3"/>
        <v>0</v>
      </c>
      <c r="AG27" s="30">
        <f t="shared" si="4"/>
        <v>0</v>
      </c>
      <c r="AH27" s="30">
        <f t="shared" si="5"/>
        <v>0</v>
      </c>
      <c r="AI27" s="30">
        <f t="shared" si="6"/>
        <v>0</v>
      </c>
      <c r="AJ27" s="30">
        <f t="shared" si="7"/>
        <v>0</v>
      </c>
      <c r="AK27" s="30">
        <f t="shared" si="8"/>
        <v>0</v>
      </c>
      <c r="AL27" s="30">
        <f t="shared" si="9"/>
        <v>18</v>
      </c>
      <c r="AM27" s="30">
        <f t="shared" si="10"/>
        <v>0</v>
      </c>
      <c r="AN27" s="30">
        <f t="shared" si="11"/>
        <v>192</v>
      </c>
      <c r="AO27" s="30">
        <f t="shared" si="12"/>
        <v>0</v>
      </c>
      <c r="AP27" s="30">
        <v>0</v>
      </c>
      <c r="AQ27" s="30">
        <f t="shared" si="13"/>
        <v>0</v>
      </c>
      <c r="AR27" s="30">
        <f t="shared" si="14"/>
        <v>0</v>
      </c>
      <c r="AS27" s="30">
        <f t="shared" si="15"/>
        <v>0</v>
      </c>
      <c r="AT27" s="30">
        <f t="shared" si="16"/>
        <v>0</v>
      </c>
      <c r="AU27" s="30">
        <f t="shared" si="17"/>
        <v>27</v>
      </c>
      <c r="AV27" s="30">
        <f t="shared" si="18"/>
        <v>270</v>
      </c>
      <c r="AW27" s="30">
        <f t="shared" si="19"/>
        <v>0</v>
      </c>
      <c r="AX27" s="30">
        <v>0</v>
      </c>
      <c r="AY27" s="34"/>
      <c r="AZ27" s="34"/>
      <c r="BA27" s="34"/>
      <c r="BB27" s="34"/>
      <c r="BC27" s="34">
        <v>27</v>
      </c>
    </row>
    <row r="28" spans="1:55" x14ac:dyDescent="0.25">
      <c r="A28" t="s">
        <v>144</v>
      </c>
      <c r="B28" t="s">
        <v>18</v>
      </c>
      <c r="C28" t="s">
        <v>37</v>
      </c>
      <c r="D28" s="6">
        <f t="shared" si="0"/>
        <v>528</v>
      </c>
      <c r="E28" s="4"/>
      <c r="F28" s="4">
        <v>56</v>
      </c>
      <c r="X28" s="1"/>
      <c r="Y28" s="4">
        <v>120</v>
      </c>
      <c r="AC28" s="30">
        <f t="shared" si="1"/>
        <v>168</v>
      </c>
      <c r="AD28" s="30">
        <v>0</v>
      </c>
      <c r="AE28" s="30">
        <f t="shared" si="2"/>
        <v>0</v>
      </c>
      <c r="AF28" s="30">
        <f t="shared" si="3"/>
        <v>0</v>
      </c>
      <c r="AG28" s="30">
        <f t="shared" si="4"/>
        <v>0</v>
      </c>
      <c r="AH28" s="30">
        <f t="shared" si="5"/>
        <v>0</v>
      </c>
      <c r="AI28" s="30">
        <f t="shared" si="6"/>
        <v>0</v>
      </c>
      <c r="AJ28" s="30">
        <f t="shared" si="7"/>
        <v>0</v>
      </c>
      <c r="AK28" s="30">
        <f t="shared" si="8"/>
        <v>0</v>
      </c>
      <c r="AL28" s="30">
        <f t="shared" si="9"/>
        <v>0</v>
      </c>
      <c r="AM28" s="30">
        <f t="shared" si="10"/>
        <v>0</v>
      </c>
      <c r="AN28" s="30">
        <f t="shared" si="11"/>
        <v>0</v>
      </c>
      <c r="AO28" s="30">
        <f t="shared" si="12"/>
        <v>0</v>
      </c>
      <c r="AP28" s="30">
        <v>0</v>
      </c>
      <c r="AQ28" s="30">
        <f t="shared" si="13"/>
        <v>0</v>
      </c>
      <c r="AR28" s="30">
        <f t="shared" si="14"/>
        <v>0</v>
      </c>
      <c r="AS28" s="30">
        <f t="shared" si="15"/>
        <v>0</v>
      </c>
      <c r="AT28" s="30">
        <f t="shared" si="16"/>
        <v>0</v>
      </c>
      <c r="AU28" s="30">
        <f t="shared" si="17"/>
        <v>0</v>
      </c>
      <c r="AV28" s="30">
        <f t="shared" si="18"/>
        <v>360</v>
      </c>
      <c r="AW28" s="30">
        <f t="shared" si="19"/>
        <v>0</v>
      </c>
      <c r="AX28" s="30">
        <v>0</v>
      </c>
      <c r="AY28" s="34"/>
      <c r="AZ28" s="34"/>
      <c r="BA28" s="34"/>
      <c r="BB28" s="34"/>
      <c r="BC28" s="34"/>
    </row>
    <row r="29" spans="1:55" x14ac:dyDescent="0.25">
      <c r="A29" t="s">
        <v>145</v>
      </c>
      <c r="B29" t="s">
        <v>490</v>
      </c>
      <c r="C29" t="s">
        <v>51</v>
      </c>
      <c r="D29" s="6">
        <f t="shared" si="0"/>
        <v>513</v>
      </c>
      <c r="O29" s="4">
        <v>56</v>
      </c>
      <c r="Q29" s="4">
        <v>70</v>
      </c>
      <c r="X29" s="1"/>
      <c r="Y29" s="4">
        <v>24</v>
      </c>
      <c r="Z29" s="4">
        <v>21</v>
      </c>
      <c r="AC29" s="30">
        <f t="shared" si="1"/>
        <v>0</v>
      </c>
      <c r="AD29" s="30">
        <v>0</v>
      </c>
      <c r="AE29" s="30">
        <f t="shared" si="2"/>
        <v>0</v>
      </c>
      <c r="AF29" s="30">
        <f t="shared" si="3"/>
        <v>0</v>
      </c>
      <c r="AG29" s="30">
        <f t="shared" si="4"/>
        <v>0</v>
      </c>
      <c r="AH29" s="30">
        <f t="shared" si="5"/>
        <v>0</v>
      </c>
      <c r="AI29" s="30">
        <f t="shared" si="6"/>
        <v>0</v>
      </c>
      <c r="AJ29" s="30">
        <f t="shared" si="7"/>
        <v>0</v>
      </c>
      <c r="AK29" s="30">
        <f t="shared" si="8"/>
        <v>0</v>
      </c>
      <c r="AL29" s="30">
        <f t="shared" si="9"/>
        <v>168</v>
      </c>
      <c r="AM29" s="30">
        <f t="shared" si="10"/>
        <v>0</v>
      </c>
      <c r="AN29" s="30">
        <f t="shared" si="11"/>
        <v>210</v>
      </c>
      <c r="AO29" s="30">
        <f t="shared" si="12"/>
        <v>0</v>
      </c>
      <c r="AP29" s="30">
        <v>0</v>
      </c>
      <c r="AQ29" s="30">
        <f t="shared" si="13"/>
        <v>0</v>
      </c>
      <c r="AR29" s="30">
        <f t="shared" si="14"/>
        <v>0</v>
      </c>
      <c r="AS29" s="30">
        <f t="shared" si="15"/>
        <v>0</v>
      </c>
      <c r="AT29" s="30">
        <f t="shared" si="16"/>
        <v>0</v>
      </c>
      <c r="AU29" s="30">
        <f t="shared" si="17"/>
        <v>0</v>
      </c>
      <c r="AV29" s="30">
        <f t="shared" si="18"/>
        <v>72</v>
      </c>
      <c r="AW29" s="30">
        <f t="shared" si="19"/>
        <v>63</v>
      </c>
      <c r="AX29" s="30">
        <v>0</v>
      </c>
      <c r="AY29" s="34"/>
      <c r="AZ29" s="34"/>
      <c r="BA29" s="34"/>
      <c r="BB29" s="34"/>
      <c r="BC29" s="34"/>
    </row>
    <row r="30" spans="1:55" x14ac:dyDescent="0.25">
      <c r="A30" t="s">
        <v>146</v>
      </c>
      <c r="B30" t="s">
        <v>14</v>
      </c>
      <c r="C30" t="s">
        <v>41</v>
      </c>
      <c r="D30" s="6">
        <f t="shared" si="0"/>
        <v>504</v>
      </c>
      <c r="E30" s="4"/>
      <c r="F30" s="4">
        <v>80</v>
      </c>
      <c r="R30" s="4">
        <v>30</v>
      </c>
      <c r="X30" s="1"/>
      <c r="AC30" s="30">
        <f t="shared" si="1"/>
        <v>240</v>
      </c>
      <c r="AD30" s="30">
        <v>0</v>
      </c>
      <c r="AE30" s="30">
        <f t="shared" si="2"/>
        <v>0</v>
      </c>
      <c r="AF30" s="30">
        <f t="shared" si="3"/>
        <v>0</v>
      </c>
      <c r="AG30" s="30">
        <f t="shared" si="4"/>
        <v>0</v>
      </c>
      <c r="AH30" s="30">
        <f t="shared" si="5"/>
        <v>0</v>
      </c>
      <c r="AI30" s="30">
        <f t="shared" si="6"/>
        <v>0</v>
      </c>
      <c r="AJ30" s="30">
        <f t="shared" si="7"/>
        <v>0</v>
      </c>
      <c r="AK30" s="30">
        <f t="shared" si="8"/>
        <v>0</v>
      </c>
      <c r="AL30" s="30">
        <f t="shared" si="9"/>
        <v>0</v>
      </c>
      <c r="AM30" s="30">
        <f t="shared" si="10"/>
        <v>0</v>
      </c>
      <c r="AN30" s="30">
        <f t="shared" si="11"/>
        <v>0</v>
      </c>
      <c r="AO30" s="30">
        <f t="shared" si="12"/>
        <v>120</v>
      </c>
      <c r="AP30" s="30">
        <v>0</v>
      </c>
      <c r="AQ30" s="30">
        <f t="shared" si="13"/>
        <v>0</v>
      </c>
      <c r="AR30" s="30">
        <f t="shared" si="14"/>
        <v>0</v>
      </c>
      <c r="AS30" s="30">
        <f t="shared" si="15"/>
        <v>0</v>
      </c>
      <c r="AT30" s="30">
        <f t="shared" si="16"/>
        <v>0</v>
      </c>
      <c r="AU30" s="30">
        <f t="shared" si="17"/>
        <v>0</v>
      </c>
      <c r="AV30" s="30">
        <f t="shared" si="18"/>
        <v>0</v>
      </c>
      <c r="AW30" s="30">
        <f t="shared" si="19"/>
        <v>0</v>
      </c>
      <c r="AX30" s="30">
        <v>0</v>
      </c>
      <c r="AY30" s="34"/>
      <c r="AZ30" s="34">
        <v>144</v>
      </c>
      <c r="BA30" s="34"/>
      <c r="BB30" s="34"/>
      <c r="BC30" s="34"/>
    </row>
    <row r="31" spans="1:55" x14ac:dyDescent="0.25">
      <c r="A31" t="s">
        <v>147</v>
      </c>
      <c r="B31" t="s">
        <v>784</v>
      </c>
      <c r="C31" t="s">
        <v>39</v>
      </c>
      <c r="D31" s="6">
        <f t="shared" si="0"/>
        <v>495</v>
      </c>
      <c r="Y31" s="1">
        <v>165</v>
      </c>
      <c r="AC31" s="30">
        <f t="shared" si="1"/>
        <v>0</v>
      </c>
      <c r="AD31" s="30">
        <v>0</v>
      </c>
      <c r="AE31" s="30">
        <f t="shared" si="2"/>
        <v>0</v>
      </c>
      <c r="AF31" s="30">
        <f t="shared" si="3"/>
        <v>0</v>
      </c>
      <c r="AG31" s="30">
        <f t="shared" si="4"/>
        <v>0</v>
      </c>
      <c r="AH31" s="30">
        <f t="shared" si="5"/>
        <v>0</v>
      </c>
      <c r="AI31" s="30">
        <f t="shared" si="6"/>
        <v>0</v>
      </c>
      <c r="AJ31" s="30">
        <f t="shared" si="7"/>
        <v>0</v>
      </c>
      <c r="AK31" s="30">
        <f t="shared" si="8"/>
        <v>0</v>
      </c>
      <c r="AL31" s="30">
        <f t="shared" si="9"/>
        <v>0</v>
      </c>
      <c r="AM31" s="30">
        <f t="shared" si="10"/>
        <v>0</v>
      </c>
      <c r="AN31" s="30">
        <f t="shared" si="11"/>
        <v>0</v>
      </c>
      <c r="AO31" s="30">
        <f t="shared" si="12"/>
        <v>0</v>
      </c>
      <c r="AP31" s="30">
        <v>0</v>
      </c>
      <c r="AQ31" s="30">
        <f t="shared" si="13"/>
        <v>0</v>
      </c>
      <c r="AR31" s="30">
        <f t="shared" si="14"/>
        <v>0</v>
      </c>
      <c r="AS31" s="30">
        <f t="shared" si="15"/>
        <v>0</v>
      </c>
      <c r="AT31" s="30">
        <f t="shared" si="16"/>
        <v>0</v>
      </c>
      <c r="AU31" s="30">
        <f t="shared" si="17"/>
        <v>0</v>
      </c>
      <c r="AV31" s="30">
        <f t="shared" si="18"/>
        <v>495</v>
      </c>
      <c r="AW31" s="30">
        <f t="shared" si="19"/>
        <v>0</v>
      </c>
      <c r="AX31" s="30">
        <v>0</v>
      </c>
      <c r="AY31" s="34"/>
      <c r="AZ31" s="34"/>
      <c r="BA31" s="34"/>
      <c r="BB31" s="34"/>
      <c r="BC31" s="34"/>
    </row>
    <row r="32" spans="1:55" x14ac:dyDescent="0.25">
      <c r="A32" t="s">
        <v>148</v>
      </c>
      <c r="B32" s="8" t="s">
        <v>575</v>
      </c>
      <c r="C32" s="8" t="s">
        <v>576</v>
      </c>
      <c r="D32" s="6">
        <f t="shared" si="0"/>
        <v>428</v>
      </c>
      <c r="E32" s="8"/>
      <c r="R32" s="4">
        <v>50</v>
      </c>
      <c r="X32" s="1"/>
      <c r="AC32" s="30">
        <f t="shared" si="1"/>
        <v>0</v>
      </c>
      <c r="AD32" s="30">
        <v>0</v>
      </c>
      <c r="AE32" s="30">
        <f t="shared" si="2"/>
        <v>0</v>
      </c>
      <c r="AF32" s="30">
        <f t="shared" si="3"/>
        <v>0</v>
      </c>
      <c r="AG32" s="30">
        <f t="shared" si="4"/>
        <v>0</v>
      </c>
      <c r="AH32" s="30">
        <f t="shared" si="5"/>
        <v>0</v>
      </c>
      <c r="AI32" s="30">
        <f t="shared" si="6"/>
        <v>0</v>
      </c>
      <c r="AJ32" s="30">
        <f t="shared" si="7"/>
        <v>0</v>
      </c>
      <c r="AK32" s="30">
        <f t="shared" si="8"/>
        <v>0</v>
      </c>
      <c r="AL32" s="30">
        <f t="shared" si="9"/>
        <v>0</v>
      </c>
      <c r="AM32" s="30">
        <f t="shared" si="10"/>
        <v>0</v>
      </c>
      <c r="AN32" s="30">
        <f t="shared" si="11"/>
        <v>0</v>
      </c>
      <c r="AO32" s="30">
        <f t="shared" si="12"/>
        <v>200</v>
      </c>
      <c r="AP32" s="30">
        <v>0</v>
      </c>
      <c r="AQ32" s="30">
        <f t="shared" si="13"/>
        <v>0</v>
      </c>
      <c r="AR32" s="30">
        <f t="shared" si="14"/>
        <v>0</v>
      </c>
      <c r="AS32" s="30">
        <f t="shared" si="15"/>
        <v>0</v>
      </c>
      <c r="AT32" s="30">
        <f t="shared" si="16"/>
        <v>0</v>
      </c>
      <c r="AU32" s="30">
        <f t="shared" si="17"/>
        <v>0</v>
      </c>
      <c r="AV32" s="30">
        <f t="shared" si="18"/>
        <v>0</v>
      </c>
      <c r="AW32" s="30">
        <f t="shared" si="19"/>
        <v>0</v>
      </c>
      <c r="AX32" s="30">
        <v>0</v>
      </c>
      <c r="AY32" s="34">
        <v>180</v>
      </c>
      <c r="AZ32" s="34">
        <v>48</v>
      </c>
      <c r="BA32" s="34"/>
      <c r="BB32" s="34"/>
      <c r="BC32" s="34"/>
    </row>
    <row r="33" spans="1:55" x14ac:dyDescent="0.25">
      <c r="A33" t="s">
        <v>149</v>
      </c>
      <c r="B33" t="s">
        <v>483</v>
      </c>
      <c r="C33" t="s">
        <v>120</v>
      </c>
      <c r="D33" s="6">
        <f t="shared" si="0"/>
        <v>420</v>
      </c>
      <c r="O33" s="4">
        <v>140</v>
      </c>
      <c r="AC33" s="30">
        <f t="shared" si="1"/>
        <v>0</v>
      </c>
      <c r="AD33" s="30">
        <v>0</v>
      </c>
      <c r="AE33" s="30">
        <f t="shared" si="2"/>
        <v>0</v>
      </c>
      <c r="AF33" s="30">
        <f t="shared" si="3"/>
        <v>0</v>
      </c>
      <c r="AG33" s="30">
        <f t="shared" si="4"/>
        <v>0</v>
      </c>
      <c r="AH33" s="30">
        <f t="shared" si="5"/>
        <v>0</v>
      </c>
      <c r="AI33" s="30">
        <f t="shared" si="6"/>
        <v>0</v>
      </c>
      <c r="AJ33" s="30">
        <f t="shared" si="7"/>
        <v>0</v>
      </c>
      <c r="AK33" s="30">
        <f t="shared" si="8"/>
        <v>0</v>
      </c>
      <c r="AL33" s="30">
        <f t="shared" si="9"/>
        <v>420</v>
      </c>
      <c r="AM33" s="30">
        <f t="shared" si="10"/>
        <v>0</v>
      </c>
      <c r="AN33" s="30">
        <f t="shared" si="11"/>
        <v>0</v>
      </c>
      <c r="AO33" s="30">
        <f t="shared" si="12"/>
        <v>0</v>
      </c>
      <c r="AP33" s="30">
        <v>0</v>
      </c>
      <c r="AQ33" s="30">
        <f t="shared" si="13"/>
        <v>0</v>
      </c>
      <c r="AR33" s="30">
        <f t="shared" si="14"/>
        <v>0</v>
      </c>
      <c r="AS33" s="30">
        <f t="shared" si="15"/>
        <v>0</v>
      </c>
      <c r="AT33" s="30">
        <f t="shared" si="16"/>
        <v>0</v>
      </c>
      <c r="AU33" s="30">
        <f t="shared" si="17"/>
        <v>0</v>
      </c>
      <c r="AV33" s="30">
        <f t="shared" si="18"/>
        <v>0</v>
      </c>
      <c r="AW33" s="30">
        <f t="shared" si="19"/>
        <v>0</v>
      </c>
      <c r="AX33" s="30">
        <v>0</v>
      </c>
      <c r="AY33" s="34"/>
      <c r="AZ33" s="34"/>
      <c r="BA33" s="34"/>
      <c r="BB33" s="34"/>
      <c r="BC33" s="34"/>
    </row>
    <row r="34" spans="1:55" x14ac:dyDescent="0.25">
      <c r="A34" t="s">
        <v>150</v>
      </c>
      <c r="B34" t="s">
        <v>398</v>
      </c>
      <c r="C34" t="s">
        <v>393</v>
      </c>
      <c r="D34" s="6">
        <f t="shared" si="0"/>
        <v>390</v>
      </c>
      <c r="E34" s="4"/>
      <c r="N34" s="4">
        <v>32</v>
      </c>
      <c r="P34" s="4">
        <v>70</v>
      </c>
      <c r="U34" s="4">
        <v>28</v>
      </c>
      <c r="X34" s="1"/>
      <c r="AC34" s="30">
        <f t="shared" si="1"/>
        <v>0</v>
      </c>
      <c r="AD34" s="30">
        <v>0</v>
      </c>
      <c r="AE34" s="30">
        <f t="shared" si="2"/>
        <v>0</v>
      </c>
      <c r="AF34" s="30">
        <f t="shared" si="3"/>
        <v>0</v>
      </c>
      <c r="AG34" s="30">
        <f t="shared" si="4"/>
        <v>0</v>
      </c>
      <c r="AH34" s="30">
        <f t="shared" si="5"/>
        <v>0</v>
      </c>
      <c r="AI34" s="30">
        <f t="shared" si="6"/>
        <v>0</v>
      </c>
      <c r="AJ34" s="30">
        <f t="shared" si="7"/>
        <v>0</v>
      </c>
      <c r="AK34" s="30">
        <f t="shared" si="8"/>
        <v>96</v>
      </c>
      <c r="AL34" s="30">
        <f t="shared" si="9"/>
        <v>0</v>
      </c>
      <c r="AM34" s="30">
        <f t="shared" si="10"/>
        <v>210</v>
      </c>
      <c r="AN34" s="30">
        <f t="shared" si="11"/>
        <v>0</v>
      </c>
      <c r="AO34" s="30">
        <f t="shared" si="12"/>
        <v>0</v>
      </c>
      <c r="AP34" s="30">
        <v>0</v>
      </c>
      <c r="AQ34" s="30">
        <f t="shared" si="13"/>
        <v>0</v>
      </c>
      <c r="AR34" s="30">
        <f t="shared" si="14"/>
        <v>84</v>
      </c>
      <c r="AS34" s="30">
        <f t="shared" si="15"/>
        <v>0</v>
      </c>
      <c r="AT34" s="30">
        <f t="shared" si="16"/>
        <v>0</v>
      </c>
      <c r="AU34" s="30">
        <f t="shared" si="17"/>
        <v>0</v>
      </c>
      <c r="AV34" s="30">
        <f t="shared" si="18"/>
        <v>0</v>
      </c>
      <c r="AW34" s="30">
        <f t="shared" si="19"/>
        <v>0</v>
      </c>
      <c r="AX34" s="30">
        <v>0</v>
      </c>
      <c r="AY34" s="34"/>
      <c r="AZ34" s="34"/>
      <c r="BA34" s="34"/>
      <c r="BB34" s="34"/>
      <c r="BC34" s="34"/>
    </row>
    <row r="35" spans="1:55" x14ac:dyDescent="0.25">
      <c r="A35" t="s">
        <v>151</v>
      </c>
      <c r="B35" t="s">
        <v>180</v>
      </c>
      <c r="C35" t="s">
        <v>43</v>
      </c>
      <c r="D35" s="6">
        <f t="shared" si="0"/>
        <v>383</v>
      </c>
      <c r="E35" s="4"/>
      <c r="H35" s="4">
        <v>9</v>
      </c>
      <c r="M35" s="4">
        <v>80</v>
      </c>
      <c r="X35" s="1"/>
      <c r="Y35" s="4">
        <v>12</v>
      </c>
      <c r="AC35" s="30">
        <f t="shared" si="1"/>
        <v>0</v>
      </c>
      <c r="AD35" s="30">
        <v>0</v>
      </c>
      <c r="AE35" s="30">
        <f t="shared" si="2"/>
        <v>27</v>
      </c>
      <c r="AF35" s="30">
        <f t="shared" si="3"/>
        <v>0</v>
      </c>
      <c r="AG35" s="30">
        <f t="shared" si="4"/>
        <v>0</v>
      </c>
      <c r="AH35" s="30">
        <f t="shared" si="5"/>
        <v>0</v>
      </c>
      <c r="AI35" s="30">
        <f t="shared" si="6"/>
        <v>0</v>
      </c>
      <c r="AJ35" s="30">
        <f t="shared" si="7"/>
        <v>320</v>
      </c>
      <c r="AK35" s="30">
        <f t="shared" si="8"/>
        <v>0</v>
      </c>
      <c r="AL35" s="30">
        <f t="shared" si="9"/>
        <v>0</v>
      </c>
      <c r="AM35" s="30">
        <f t="shared" si="10"/>
        <v>0</v>
      </c>
      <c r="AN35" s="30">
        <f t="shared" si="11"/>
        <v>0</v>
      </c>
      <c r="AO35" s="30">
        <f t="shared" si="12"/>
        <v>0</v>
      </c>
      <c r="AP35" s="30">
        <v>0</v>
      </c>
      <c r="AQ35" s="30">
        <f t="shared" si="13"/>
        <v>0</v>
      </c>
      <c r="AR35" s="30">
        <f t="shared" si="14"/>
        <v>0</v>
      </c>
      <c r="AS35" s="30">
        <f t="shared" si="15"/>
        <v>0</v>
      </c>
      <c r="AT35" s="30">
        <f t="shared" si="16"/>
        <v>0</v>
      </c>
      <c r="AU35" s="30">
        <f t="shared" si="17"/>
        <v>0</v>
      </c>
      <c r="AV35" s="30">
        <f t="shared" si="18"/>
        <v>36</v>
      </c>
      <c r="AW35" s="30">
        <f t="shared" si="19"/>
        <v>0</v>
      </c>
      <c r="AX35" s="30">
        <v>0</v>
      </c>
      <c r="AY35" s="34"/>
      <c r="AZ35" s="34"/>
      <c r="BA35" s="34"/>
      <c r="BB35" s="34"/>
      <c r="BC35" s="34"/>
    </row>
    <row r="36" spans="1:55" x14ac:dyDescent="0.25">
      <c r="A36" t="s">
        <v>152</v>
      </c>
      <c r="B36" t="s">
        <v>564</v>
      </c>
      <c r="C36" t="s">
        <v>37</v>
      </c>
      <c r="D36" s="6">
        <f t="shared" si="0"/>
        <v>360</v>
      </c>
      <c r="E36" s="1"/>
      <c r="Q36" s="4">
        <v>24</v>
      </c>
      <c r="Y36" s="4">
        <v>96</v>
      </c>
      <c r="AC36" s="30">
        <f t="shared" si="1"/>
        <v>0</v>
      </c>
      <c r="AD36" s="30">
        <v>0</v>
      </c>
      <c r="AE36" s="30">
        <f t="shared" si="2"/>
        <v>0</v>
      </c>
      <c r="AF36" s="30">
        <f t="shared" si="3"/>
        <v>0</v>
      </c>
      <c r="AG36" s="30">
        <f t="shared" si="4"/>
        <v>0</v>
      </c>
      <c r="AH36" s="30">
        <f t="shared" si="5"/>
        <v>0</v>
      </c>
      <c r="AI36" s="30">
        <f t="shared" si="6"/>
        <v>0</v>
      </c>
      <c r="AJ36" s="30">
        <f t="shared" si="7"/>
        <v>0</v>
      </c>
      <c r="AK36" s="30">
        <f t="shared" si="8"/>
        <v>0</v>
      </c>
      <c r="AL36" s="30">
        <f t="shared" si="9"/>
        <v>0</v>
      </c>
      <c r="AM36" s="30">
        <f t="shared" si="10"/>
        <v>0</v>
      </c>
      <c r="AN36" s="30">
        <f t="shared" si="11"/>
        <v>72</v>
      </c>
      <c r="AO36" s="30">
        <f t="shared" si="12"/>
        <v>0</v>
      </c>
      <c r="AP36" s="30">
        <v>0</v>
      </c>
      <c r="AQ36" s="30">
        <f t="shared" si="13"/>
        <v>0</v>
      </c>
      <c r="AR36" s="30">
        <f t="shared" si="14"/>
        <v>0</v>
      </c>
      <c r="AS36" s="30">
        <f t="shared" si="15"/>
        <v>0</v>
      </c>
      <c r="AT36" s="30">
        <f t="shared" si="16"/>
        <v>0</v>
      </c>
      <c r="AU36" s="30">
        <f t="shared" si="17"/>
        <v>0</v>
      </c>
      <c r="AV36" s="30">
        <f t="shared" si="18"/>
        <v>288</v>
      </c>
      <c r="AW36" s="30">
        <f t="shared" si="19"/>
        <v>0</v>
      </c>
      <c r="AX36" s="30">
        <v>0</v>
      </c>
      <c r="AY36" s="34"/>
      <c r="AZ36" s="34"/>
      <c r="BA36" s="34"/>
      <c r="BB36" s="34"/>
      <c r="BC36" s="34"/>
    </row>
    <row r="37" spans="1:55" x14ac:dyDescent="0.25">
      <c r="A37" t="s">
        <v>153</v>
      </c>
      <c r="B37" t="s">
        <v>28</v>
      </c>
      <c r="C37" t="s">
        <v>47</v>
      </c>
      <c r="D37" s="6">
        <f t="shared" si="0"/>
        <v>354</v>
      </c>
      <c r="E37" s="4"/>
      <c r="F37" s="4">
        <v>22</v>
      </c>
      <c r="AC37" s="30">
        <f t="shared" si="1"/>
        <v>66</v>
      </c>
      <c r="AD37" s="30">
        <v>0</v>
      </c>
      <c r="AE37" s="30">
        <f t="shared" si="2"/>
        <v>0</v>
      </c>
      <c r="AF37" s="30">
        <f t="shared" si="3"/>
        <v>0</v>
      </c>
      <c r="AG37" s="30">
        <f t="shared" si="4"/>
        <v>0</v>
      </c>
      <c r="AH37" s="30">
        <f t="shared" si="5"/>
        <v>0</v>
      </c>
      <c r="AI37" s="30">
        <f t="shared" si="6"/>
        <v>0</v>
      </c>
      <c r="AJ37" s="30">
        <f t="shared" si="7"/>
        <v>0</v>
      </c>
      <c r="AK37" s="30">
        <f t="shared" si="8"/>
        <v>0</v>
      </c>
      <c r="AL37" s="30">
        <f t="shared" si="9"/>
        <v>0</v>
      </c>
      <c r="AM37" s="30">
        <f t="shared" si="10"/>
        <v>0</v>
      </c>
      <c r="AN37" s="30">
        <f t="shared" si="11"/>
        <v>0</v>
      </c>
      <c r="AO37" s="30">
        <f t="shared" si="12"/>
        <v>0</v>
      </c>
      <c r="AP37" s="30">
        <v>0</v>
      </c>
      <c r="AQ37" s="30">
        <f t="shared" si="13"/>
        <v>0</v>
      </c>
      <c r="AR37" s="30">
        <f t="shared" si="14"/>
        <v>0</v>
      </c>
      <c r="AS37" s="30">
        <f t="shared" si="15"/>
        <v>0</v>
      </c>
      <c r="AT37" s="30">
        <f t="shared" si="16"/>
        <v>0</v>
      </c>
      <c r="AU37" s="30">
        <f t="shared" si="17"/>
        <v>0</v>
      </c>
      <c r="AV37" s="30">
        <f t="shared" si="18"/>
        <v>0</v>
      </c>
      <c r="AW37" s="30">
        <f t="shared" si="19"/>
        <v>0</v>
      </c>
      <c r="AX37" s="30">
        <v>0</v>
      </c>
      <c r="AY37" s="34"/>
      <c r="AZ37" s="34">
        <v>72</v>
      </c>
      <c r="BA37" s="34"/>
      <c r="BB37" s="34"/>
      <c r="BC37" s="34">
        <v>216</v>
      </c>
    </row>
    <row r="38" spans="1:55" x14ac:dyDescent="0.25">
      <c r="A38" t="s">
        <v>154</v>
      </c>
      <c r="B38" t="s">
        <v>34</v>
      </c>
      <c r="C38" t="s">
        <v>42</v>
      </c>
      <c r="D38" s="6">
        <f t="shared" si="0"/>
        <v>348</v>
      </c>
      <c r="E38" s="4"/>
      <c r="F38" s="4">
        <v>10</v>
      </c>
      <c r="I38" s="4">
        <v>90</v>
      </c>
      <c r="T38" s="4">
        <v>16</v>
      </c>
      <c r="X38" s="1"/>
      <c r="AC38" s="30">
        <f t="shared" si="1"/>
        <v>30</v>
      </c>
      <c r="AD38" s="30">
        <v>0</v>
      </c>
      <c r="AE38" s="30">
        <f t="shared" si="2"/>
        <v>0</v>
      </c>
      <c r="AF38" s="30">
        <f t="shared" si="3"/>
        <v>270</v>
      </c>
      <c r="AG38" s="30">
        <f t="shared" si="4"/>
        <v>0</v>
      </c>
      <c r="AH38" s="30">
        <f t="shared" si="5"/>
        <v>0</v>
      </c>
      <c r="AI38" s="30">
        <f t="shared" si="6"/>
        <v>0</v>
      </c>
      <c r="AJ38" s="30">
        <f t="shared" si="7"/>
        <v>0</v>
      </c>
      <c r="AK38" s="30">
        <f t="shared" si="8"/>
        <v>0</v>
      </c>
      <c r="AL38" s="30">
        <f t="shared" si="9"/>
        <v>0</v>
      </c>
      <c r="AM38" s="30">
        <f t="shared" si="10"/>
        <v>0</v>
      </c>
      <c r="AN38" s="30">
        <f t="shared" si="11"/>
        <v>0</v>
      </c>
      <c r="AO38" s="30">
        <f t="shared" si="12"/>
        <v>0</v>
      </c>
      <c r="AP38" s="30">
        <v>0</v>
      </c>
      <c r="AQ38" s="30">
        <f t="shared" si="13"/>
        <v>48</v>
      </c>
      <c r="AR38" s="30">
        <f t="shared" si="14"/>
        <v>0</v>
      </c>
      <c r="AS38" s="30">
        <f t="shared" si="15"/>
        <v>0</v>
      </c>
      <c r="AT38" s="30">
        <f t="shared" si="16"/>
        <v>0</v>
      </c>
      <c r="AU38" s="30">
        <f t="shared" si="17"/>
        <v>0</v>
      </c>
      <c r="AV38" s="30">
        <f t="shared" si="18"/>
        <v>0</v>
      </c>
      <c r="AW38" s="30">
        <f t="shared" si="19"/>
        <v>0</v>
      </c>
      <c r="AX38" s="30">
        <v>0</v>
      </c>
      <c r="AY38" s="34"/>
      <c r="AZ38" s="34"/>
      <c r="BA38" s="34"/>
      <c r="BB38" s="34"/>
      <c r="BC38" s="34"/>
    </row>
    <row r="39" spans="1:55" x14ac:dyDescent="0.25">
      <c r="A39" t="s">
        <v>155</v>
      </c>
      <c r="B39" t="s">
        <v>536</v>
      </c>
      <c r="C39" t="s">
        <v>537</v>
      </c>
      <c r="D39" s="6">
        <f t="shared" si="0"/>
        <v>312</v>
      </c>
      <c r="P39" s="1">
        <v>4</v>
      </c>
      <c r="T39" s="4">
        <v>100</v>
      </c>
      <c r="X39" s="1"/>
      <c r="AC39" s="30">
        <f t="shared" si="1"/>
        <v>0</v>
      </c>
      <c r="AD39" s="30">
        <v>0</v>
      </c>
      <c r="AE39" s="30">
        <f t="shared" si="2"/>
        <v>0</v>
      </c>
      <c r="AF39" s="30">
        <f t="shared" si="3"/>
        <v>0</v>
      </c>
      <c r="AG39" s="30">
        <f t="shared" si="4"/>
        <v>0</v>
      </c>
      <c r="AH39" s="30">
        <f t="shared" si="5"/>
        <v>0</v>
      </c>
      <c r="AI39" s="30">
        <f t="shared" si="6"/>
        <v>0</v>
      </c>
      <c r="AJ39" s="30">
        <f t="shared" si="7"/>
        <v>0</v>
      </c>
      <c r="AK39" s="30">
        <f t="shared" si="8"/>
        <v>0</v>
      </c>
      <c r="AL39" s="30">
        <f t="shared" si="9"/>
        <v>0</v>
      </c>
      <c r="AM39" s="30">
        <f t="shared" si="10"/>
        <v>12</v>
      </c>
      <c r="AN39" s="30">
        <f t="shared" si="11"/>
        <v>0</v>
      </c>
      <c r="AO39" s="30">
        <f t="shared" si="12"/>
        <v>0</v>
      </c>
      <c r="AP39" s="30">
        <v>0</v>
      </c>
      <c r="AQ39" s="30">
        <f t="shared" si="13"/>
        <v>300</v>
      </c>
      <c r="AR39" s="30">
        <f t="shared" si="14"/>
        <v>0</v>
      </c>
      <c r="AS39" s="30">
        <f t="shared" si="15"/>
        <v>0</v>
      </c>
      <c r="AT39" s="30">
        <f t="shared" si="16"/>
        <v>0</v>
      </c>
      <c r="AU39" s="30">
        <f t="shared" si="17"/>
        <v>0</v>
      </c>
      <c r="AV39" s="30">
        <f t="shared" si="18"/>
        <v>0</v>
      </c>
      <c r="AW39" s="30">
        <f t="shared" si="19"/>
        <v>0</v>
      </c>
      <c r="AX39" s="30">
        <v>0</v>
      </c>
      <c r="AY39" s="34"/>
      <c r="AZ39" s="34"/>
      <c r="BA39" s="34"/>
      <c r="BB39" s="34"/>
      <c r="BC39" s="34"/>
    </row>
    <row r="40" spans="1:55" x14ac:dyDescent="0.25">
      <c r="A40" t="s">
        <v>156</v>
      </c>
      <c r="B40" t="s">
        <v>767</v>
      </c>
      <c r="C40" t="s">
        <v>96</v>
      </c>
      <c r="D40" s="6">
        <f t="shared" si="0"/>
        <v>306</v>
      </c>
      <c r="X40" s="1">
        <v>27</v>
      </c>
      <c r="Z40" s="4">
        <v>3</v>
      </c>
      <c r="AC40" s="30">
        <f t="shared" si="1"/>
        <v>0</v>
      </c>
      <c r="AD40" s="30">
        <v>0</v>
      </c>
      <c r="AE40" s="30">
        <f t="shared" si="2"/>
        <v>0</v>
      </c>
      <c r="AF40" s="30">
        <f t="shared" si="3"/>
        <v>0</v>
      </c>
      <c r="AG40" s="30">
        <f t="shared" si="4"/>
        <v>0</v>
      </c>
      <c r="AH40" s="30">
        <f t="shared" si="5"/>
        <v>0</v>
      </c>
      <c r="AI40" s="30">
        <f t="shared" si="6"/>
        <v>0</v>
      </c>
      <c r="AJ40" s="30">
        <f t="shared" si="7"/>
        <v>0</v>
      </c>
      <c r="AK40" s="30">
        <f t="shared" si="8"/>
        <v>0</v>
      </c>
      <c r="AL40" s="30">
        <f t="shared" si="9"/>
        <v>0</v>
      </c>
      <c r="AM40" s="30">
        <f t="shared" si="10"/>
        <v>0</v>
      </c>
      <c r="AN40" s="30">
        <f t="shared" si="11"/>
        <v>0</v>
      </c>
      <c r="AO40" s="30">
        <f t="shared" si="12"/>
        <v>0</v>
      </c>
      <c r="AP40" s="30">
        <v>0</v>
      </c>
      <c r="AQ40" s="30">
        <f t="shared" si="13"/>
        <v>0</v>
      </c>
      <c r="AR40" s="30">
        <f t="shared" si="14"/>
        <v>0</v>
      </c>
      <c r="AS40" s="30">
        <f t="shared" si="15"/>
        <v>0</v>
      </c>
      <c r="AT40" s="30">
        <f t="shared" si="16"/>
        <v>0</v>
      </c>
      <c r="AU40" s="30">
        <f t="shared" si="17"/>
        <v>81</v>
      </c>
      <c r="AV40" s="30">
        <f t="shared" si="18"/>
        <v>0</v>
      </c>
      <c r="AW40" s="30">
        <f t="shared" si="19"/>
        <v>9</v>
      </c>
      <c r="AX40" s="30">
        <v>0</v>
      </c>
      <c r="AY40" s="34"/>
      <c r="AZ40" s="34"/>
      <c r="BA40" s="34">
        <v>117</v>
      </c>
      <c r="BB40" s="34"/>
      <c r="BC40" s="34">
        <v>99</v>
      </c>
    </row>
    <row r="41" spans="1:55" x14ac:dyDescent="0.25">
      <c r="A41" t="s">
        <v>157</v>
      </c>
      <c r="B41" t="s">
        <v>558</v>
      </c>
      <c r="C41" t="s">
        <v>559</v>
      </c>
      <c r="D41" s="6">
        <f t="shared" si="0"/>
        <v>300</v>
      </c>
      <c r="Q41" s="4">
        <v>100</v>
      </c>
      <c r="X41" s="1"/>
      <c r="AC41" s="30">
        <f t="shared" si="1"/>
        <v>0</v>
      </c>
      <c r="AD41" s="30">
        <v>0</v>
      </c>
      <c r="AE41" s="30">
        <f t="shared" si="2"/>
        <v>0</v>
      </c>
      <c r="AF41" s="30">
        <f t="shared" si="3"/>
        <v>0</v>
      </c>
      <c r="AG41" s="30">
        <f t="shared" si="4"/>
        <v>0</v>
      </c>
      <c r="AH41" s="30">
        <f t="shared" si="5"/>
        <v>0</v>
      </c>
      <c r="AI41" s="30">
        <f t="shared" si="6"/>
        <v>0</v>
      </c>
      <c r="AJ41" s="30">
        <f t="shared" si="7"/>
        <v>0</v>
      </c>
      <c r="AK41" s="30">
        <f t="shared" si="8"/>
        <v>0</v>
      </c>
      <c r="AL41" s="30">
        <f t="shared" si="9"/>
        <v>0</v>
      </c>
      <c r="AM41" s="30">
        <f t="shared" si="10"/>
        <v>0</v>
      </c>
      <c r="AN41" s="30">
        <f t="shared" si="11"/>
        <v>300</v>
      </c>
      <c r="AO41" s="30">
        <f t="shared" si="12"/>
        <v>0</v>
      </c>
      <c r="AP41" s="30">
        <v>0</v>
      </c>
      <c r="AQ41" s="30">
        <f t="shared" si="13"/>
        <v>0</v>
      </c>
      <c r="AR41" s="30">
        <f t="shared" si="14"/>
        <v>0</v>
      </c>
      <c r="AS41" s="30">
        <f t="shared" si="15"/>
        <v>0</v>
      </c>
      <c r="AT41" s="30">
        <f t="shared" si="16"/>
        <v>0</v>
      </c>
      <c r="AU41" s="30">
        <f t="shared" si="17"/>
        <v>0</v>
      </c>
      <c r="AV41" s="30">
        <f t="shared" si="18"/>
        <v>0</v>
      </c>
      <c r="AW41" s="30">
        <f t="shared" si="19"/>
        <v>0</v>
      </c>
      <c r="AX41" s="30">
        <v>0</v>
      </c>
      <c r="AY41" s="34"/>
      <c r="AZ41" s="34"/>
      <c r="BA41" s="34"/>
      <c r="BB41" s="34"/>
      <c r="BC41" s="34"/>
    </row>
    <row r="42" spans="1:55" x14ac:dyDescent="0.25">
      <c r="A42" t="s">
        <v>158</v>
      </c>
      <c r="B42" t="s">
        <v>394</v>
      </c>
      <c r="C42" t="s">
        <v>393</v>
      </c>
      <c r="D42" s="6">
        <f t="shared" ref="D42:D73" si="20">SUM(AC42:CC42)</f>
        <v>300</v>
      </c>
      <c r="M42" s="4">
        <v>45</v>
      </c>
      <c r="R42" s="1"/>
      <c r="T42" s="4">
        <v>40</v>
      </c>
      <c r="X42" s="1"/>
      <c r="AC42" s="30">
        <f t="shared" ref="AC42:AC71" si="21">IF(AC$7="A1",4*F42+200,IF(AC$7="A2",3*F42,IF(AC$7="B",3*F42,4*F42)))</f>
        <v>0</v>
      </c>
      <c r="AD42" s="30">
        <v>0</v>
      </c>
      <c r="AE42" s="30">
        <f t="shared" ref="AE42:AE71" si="22">IF(AE$7="A1",4*H42+200,IF(AE$7="A2",3*H42,IF(AE$7="B",3*H42,4*H42)))</f>
        <v>0</v>
      </c>
      <c r="AF42" s="30">
        <f t="shared" ref="AF42:AF71" si="23">IF(AF$7="A1",4*I42+200,IF(AF$7="A2",3*I42,IF(AF$7="B",3*I42,4*I42)))</f>
        <v>0</v>
      </c>
      <c r="AG42" s="30">
        <f t="shared" ref="AG42:AG71" si="24">IF(AG$7="A1",4*J42+200,IF(AG$7="A2",3*J42,IF(AG$7="B",3*J42,4*J42)))</f>
        <v>0</v>
      </c>
      <c r="AH42" s="30">
        <f t="shared" ref="AH42:AH71" si="25">IF(AH$7="A1",4*K42+200,IF(AH$7="A2",3*K42,IF(AH$7="B",3*K42,4*K42)))</f>
        <v>0</v>
      </c>
      <c r="AI42" s="30">
        <f t="shared" ref="AI42:AI71" si="26">IF(AI$7="A1",4*L42+200,IF(AI$7="A2",3*L42,IF(AI$7="B",3*L42,4*L42)))</f>
        <v>0</v>
      </c>
      <c r="AJ42" s="30">
        <f t="shared" ref="AJ42:AJ71" si="27">IF(AJ$7="A1",4*M42+200,IF(AJ$7="A2",3*M42,IF(AJ$7="B",3*M42,4*M42)))</f>
        <v>180</v>
      </c>
      <c r="AK42" s="30">
        <f t="shared" ref="AK42:AK71" si="28">IF(AK$7="A1",4*N42+200,IF(AK$7="A2",3*N42,IF(AK$7="B",3*N42,4*N42)))</f>
        <v>0</v>
      </c>
      <c r="AL42" s="30">
        <f t="shared" ref="AL42:AL71" si="29">IF(AL$7="A1",4*O42+200,IF(AL$7="A2",3*O42,IF(AL$7="B",3*O42,4*O42)))</f>
        <v>0</v>
      </c>
      <c r="AM42" s="30">
        <f t="shared" ref="AM42:AM71" si="30">IF(AM$7="A1",4*P42+200,IF(AM$7="A2",3*P42,IF(AM$7="B",3*P42,4*P42)))</f>
        <v>0</v>
      </c>
      <c r="AN42" s="30">
        <f t="shared" ref="AN42:AN71" si="31">IF(AN$7="A1",4*Q42+200,IF(AN$7="A2",3*Q42,IF(AN$7="B",3*Q42,4*Q42)))</f>
        <v>0</v>
      </c>
      <c r="AO42" s="30">
        <f t="shared" ref="AO42:AO71" si="32">IF(AO$7="A1",4*R42+200,IF(AO$7="A2",3*R42,IF(AO$7="B",3*R42,4*R42)))</f>
        <v>0</v>
      </c>
      <c r="AP42" s="30">
        <v>0</v>
      </c>
      <c r="AQ42" s="30">
        <f t="shared" ref="AQ42:AQ71" si="33">IF(AQ$7="A1",4*T42+200,IF(AQ$7="A2",3*T42,IF(AQ$7="B",3*T42,4*T42)))</f>
        <v>120</v>
      </c>
      <c r="AR42" s="30">
        <f t="shared" ref="AR42:AR71" si="34">IF(AR$7="A1",4*U42+200,IF(AR$7="A2",3*U42,IF(AR$7="B",3*U42,4*U42)))</f>
        <v>0</v>
      </c>
      <c r="AS42" s="30">
        <f t="shared" ref="AS42:AS71" si="35">IF(AS$7="A1",4*V42+200,IF(AS$7="A2",3*V42,IF(AS$7="B",3*V42,4*V42)))</f>
        <v>0</v>
      </c>
      <c r="AT42" s="30">
        <f t="shared" ref="AT42:AT71" si="36">IF(AT$7="A1",4*W42+200,IF(AT$7="A2",3*W42,IF(AT$7="B",3*W42,4*W42)))</f>
        <v>0</v>
      </c>
      <c r="AU42" s="30">
        <f t="shared" ref="AU42:AU71" si="37">IF(AU$7="A1",4*X42+200,IF(AU$7="A2",3*X42,IF(AU$7="B",3*X42,4*X42)))</f>
        <v>0</v>
      </c>
      <c r="AV42" s="30">
        <f t="shared" ref="AV42:AV71" si="38">IF(AV$7="A1",4*Y42+200,IF(AV$7="A2",3*Y42,IF(AV$7="B",3*Y42,4*Y42)))</f>
        <v>0</v>
      </c>
      <c r="AW42" s="30">
        <f t="shared" ref="AW42:AW71" si="39">IF(AW$7="A1",4*Z42+200,IF(AW$7="A2",3*Z42,IF(AW$7="B",3*Z42,4*Z42)))</f>
        <v>0</v>
      </c>
      <c r="AX42" s="30">
        <v>0</v>
      </c>
      <c r="AY42" s="34"/>
      <c r="AZ42" s="34"/>
      <c r="BA42" s="34"/>
      <c r="BB42" s="34"/>
      <c r="BC42" s="34"/>
    </row>
    <row r="43" spans="1:55" x14ac:dyDescent="0.25">
      <c r="A43" t="s">
        <v>159</v>
      </c>
      <c r="B43" t="s">
        <v>495</v>
      </c>
      <c r="C43" t="s">
        <v>496</v>
      </c>
      <c r="D43" s="6">
        <f t="shared" si="20"/>
        <v>288</v>
      </c>
      <c r="O43" s="4">
        <v>36</v>
      </c>
      <c r="Q43" s="4">
        <v>20</v>
      </c>
      <c r="R43" s="1"/>
      <c r="V43" s="4">
        <v>30</v>
      </c>
      <c r="X43" s="1"/>
      <c r="AC43" s="30">
        <f t="shared" si="21"/>
        <v>0</v>
      </c>
      <c r="AD43" s="30">
        <v>0</v>
      </c>
      <c r="AE43" s="30">
        <f t="shared" si="22"/>
        <v>0</v>
      </c>
      <c r="AF43" s="30">
        <f t="shared" si="23"/>
        <v>0</v>
      </c>
      <c r="AG43" s="30">
        <f t="shared" si="24"/>
        <v>0</v>
      </c>
      <c r="AH43" s="30">
        <f t="shared" si="25"/>
        <v>0</v>
      </c>
      <c r="AI43" s="30">
        <f t="shared" si="26"/>
        <v>0</v>
      </c>
      <c r="AJ43" s="30">
        <f t="shared" si="27"/>
        <v>0</v>
      </c>
      <c r="AK43" s="30">
        <f t="shared" si="28"/>
        <v>0</v>
      </c>
      <c r="AL43" s="30">
        <f t="shared" si="29"/>
        <v>108</v>
      </c>
      <c r="AM43" s="30">
        <f t="shared" si="30"/>
        <v>0</v>
      </c>
      <c r="AN43" s="30">
        <f t="shared" si="31"/>
        <v>60</v>
      </c>
      <c r="AO43" s="30">
        <f t="shared" si="32"/>
        <v>0</v>
      </c>
      <c r="AP43" s="30">
        <v>0</v>
      </c>
      <c r="AQ43" s="30">
        <f t="shared" si="33"/>
        <v>0</v>
      </c>
      <c r="AR43" s="30">
        <f t="shared" si="34"/>
        <v>0</v>
      </c>
      <c r="AS43" s="30">
        <f t="shared" si="35"/>
        <v>120</v>
      </c>
      <c r="AT43" s="30">
        <f t="shared" si="36"/>
        <v>0</v>
      </c>
      <c r="AU43" s="30">
        <f t="shared" si="37"/>
        <v>0</v>
      </c>
      <c r="AV43" s="30">
        <f t="shared" si="38"/>
        <v>0</v>
      </c>
      <c r="AW43" s="30">
        <f t="shared" si="39"/>
        <v>0</v>
      </c>
      <c r="AX43" s="30">
        <v>0</v>
      </c>
      <c r="AY43" s="34"/>
      <c r="AZ43" s="34"/>
      <c r="BA43" s="34"/>
      <c r="BB43" s="34"/>
      <c r="BC43" s="34"/>
    </row>
    <row r="44" spans="1:55" x14ac:dyDescent="0.25">
      <c r="A44" t="s">
        <v>182</v>
      </c>
      <c r="B44" t="s">
        <v>389</v>
      </c>
      <c r="C44" t="s">
        <v>390</v>
      </c>
      <c r="D44" s="6">
        <f t="shared" si="20"/>
        <v>280</v>
      </c>
      <c r="M44" s="4">
        <v>70</v>
      </c>
      <c r="X44" s="1"/>
      <c r="AC44" s="30">
        <f t="shared" si="21"/>
        <v>0</v>
      </c>
      <c r="AD44" s="30">
        <v>0</v>
      </c>
      <c r="AE44" s="30">
        <f t="shared" si="22"/>
        <v>0</v>
      </c>
      <c r="AF44" s="30">
        <f t="shared" si="23"/>
        <v>0</v>
      </c>
      <c r="AG44" s="30">
        <f t="shared" si="24"/>
        <v>0</v>
      </c>
      <c r="AH44" s="30">
        <f t="shared" si="25"/>
        <v>0</v>
      </c>
      <c r="AI44" s="30">
        <f t="shared" si="26"/>
        <v>0</v>
      </c>
      <c r="AJ44" s="30">
        <f t="shared" si="27"/>
        <v>280</v>
      </c>
      <c r="AK44" s="30">
        <f t="shared" si="28"/>
        <v>0</v>
      </c>
      <c r="AL44" s="30">
        <f t="shared" si="29"/>
        <v>0</v>
      </c>
      <c r="AM44" s="30">
        <f t="shared" si="30"/>
        <v>0</v>
      </c>
      <c r="AN44" s="30">
        <f t="shared" si="31"/>
        <v>0</v>
      </c>
      <c r="AO44" s="30">
        <f t="shared" si="32"/>
        <v>0</v>
      </c>
      <c r="AP44" s="30">
        <v>0</v>
      </c>
      <c r="AQ44" s="30">
        <f t="shared" si="33"/>
        <v>0</v>
      </c>
      <c r="AR44" s="30">
        <f t="shared" si="34"/>
        <v>0</v>
      </c>
      <c r="AS44" s="30">
        <f t="shared" si="35"/>
        <v>0</v>
      </c>
      <c r="AT44" s="30">
        <f t="shared" si="36"/>
        <v>0</v>
      </c>
      <c r="AU44" s="30">
        <f t="shared" si="37"/>
        <v>0</v>
      </c>
      <c r="AV44" s="30">
        <f t="shared" si="38"/>
        <v>0</v>
      </c>
      <c r="AW44" s="30">
        <f t="shared" si="39"/>
        <v>0</v>
      </c>
      <c r="AX44" s="30">
        <v>0</v>
      </c>
      <c r="AY44" s="34"/>
      <c r="AZ44" s="34"/>
      <c r="BA44" s="34"/>
      <c r="BB44" s="34"/>
      <c r="BC44" s="34"/>
    </row>
    <row r="45" spans="1:55" x14ac:dyDescent="0.25">
      <c r="A45" t="s">
        <v>183</v>
      </c>
      <c r="B45" t="s">
        <v>563</v>
      </c>
      <c r="C45" t="s">
        <v>161</v>
      </c>
      <c r="D45" s="6">
        <f t="shared" si="20"/>
        <v>278</v>
      </c>
      <c r="E45" s="1"/>
      <c r="Q45" s="4">
        <v>26</v>
      </c>
      <c r="V45" s="4">
        <v>50</v>
      </c>
      <c r="X45" s="1"/>
      <c r="AC45" s="30">
        <f t="shared" si="21"/>
        <v>0</v>
      </c>
      <c r="AD45" s="30">
        <v>0</v>
      </c>
      <c r="AE45" s="30">
        <f t="shared" si="22"/>
        <v>0</v>
      </c>
      <c r="AF45" s="30">
        <f t="shared" si="23"/>
        <v>0</v>
      </c>
      <c r="AG45" s="30">
        <f t="shared" si="24"/>
        <v>0</v>
      </c>
      <c r="AH45" s="30">
        <f t="shared" si="25"/>
        <v>0</v>
      </c>
      <c r="AI45" s="30">
        <f t="shared" si="26"/>
        <v>0</v>
      </c>
      <c r="AJ45" s="30">
        <f t="shared" si="27"/>
        <v>0</v>
      </c>
      <c r="AK45" s="30">
        <f t="shared" si="28"/>
        <v>0</v>
      </c>
      <c r="AL45" s="30">
        <f t="shared" si="29"/>
        <v>0</v>
      </c>
      <c r="AM45" s="30">
        <f t="shared" si="30"/>
        <v>0</v>
      </c>
      <c r="AN45" s="30">
        <f t="shared" si="31"/>
        <v>78</v>
      </c>
      <c r="AO45" s="30">
        <f t="shared" si="32"/>
        <v>0</v>
      </c>
      <c r="AP45" s="30">
        <v>0</v>
      </c>
      <c r="AQ45" s="30">
        <f t="shared" si="33"/>
        <v>0</v>
      </c>
      <c r="AR45" s="30">
        <f t="shared" si="34"/>
        <v>0</v>
      </c>
      <c r="AS45" s="30">
        <f t="shared" si="35"/>
        <v>200</v>
      </c>
      <c r="AT45" s="30">
        <f t="shared" si="36"/>
        <v>0</v>
      </c>
      <c r="AU45" s="30">
        <f t="shared" si="37"/>
        <v>0</v>
      </c>
      <c r="AV45" s="30">
        <f t="shared" si="38"/>
        <v>0</v>
      </c>
      <c r="AW45" s="30">
        <f t="shared" si="39"/>
        <v>0</v>
      </c>
      <c r="AX45" s="30">
        <v>0</v>
      </c>
      <c r="AY45" s="34"/>
      <c r="AZ45" s="34"/>
      <c r="BA45" s="34"/>
      <c r="BB45" s="34"/>
      <c r="BC45" s="34"/>
    </row>
    <row r="46" spans="1:55" x14ac:dyDescent="0.25">
      <c r="A46" t="s">
        <v>251</v>
      </c>
      <c r="B46" t="s">
        <v>484</v>
      </c>
      <c r="C46" t="s">
        <v>485</v>
      </c>
      <c r="D46" s="6">
        <f t="shared" si="20"/>
        <v>270</v>
      </c>
      <c r="O46" s="4">
        <v>90</v>
      </c>
      <c r="X46" s="1"/>
      <c r="AC46" s="30">
        <f t="shared" si="21"/>
        <v>0</v>
      </c>
      <c r="AD46" s="30">
        <v>0</v>
      </c>
      <c r="AE46" s="30">
        <f t="shared" si="22"/>
        <v>0</v>
      </c>
      <c r="AF46" s="30">
        <f t="shared" si="23"/>
        <v>0</v>
      </c>
      <c r="AG46" s="30">
        <f t="shared" si="24"/>
        <v>0</v>
      </c>
      <c r="AH46" s="30">
        <f t="shared" si="25"/>
        <v>0</v>
      </c>
      <c r="AI46" s="30">
        <f t="shared" si="26"/>
        <v>0</v>
      </c>
      <c r="AJ46" s="30">
        <f t="shared" si="27"/>
        <v>0</v>
      </c>
      <c r="AK46" s="30">
        <f t="shared" si="28"/>
        <v>0</v>
      </c>
      <c r="AL46" s="30">
        <f t="shared" si="29"/>
        <v>270</v>
      </c>
      <c r="AM46" s="30">
        <f t="shared" si="30"/>
        <v>0</v>
      </c>
      <c r="AN46" s="30">
        <f t="shared" si="31"/>
        <v>0</v>
      </c>
      <c r="AO46" s="30">
        <f t="shared" si="32"/>
        <v>0</v>
      </c>
      <c r="AP46" s="30">
        <v>0</v>
      </c>
      <c r="AQ46" s="30">
        <f t="shared" si="33"/>
        <v>0</v>
      </c>
      <c r="AR46" s="30">
        <f t="shared" si="34"/>
        <v>0</v>
      </c>
      <c r="AS46" s="30">
        <f t="shared" si="35"/>
        <v>0</v>
      </c>
      <c r="AT46" s="30">
        <f t="shared" si="36"/>
        <v>0</v>
      </c>
      <c r="AU46" s="30">
        <f t="shared" si="37"/>
        <v>0</v>
      </c>
      <c r="AV46" s="30">
        <f t="shared" si="38"/>
        <v>0</v>
      </c>
      <c r="AW46" s="30">
        <f t="shared" si="39"/>
        <v>0</v>
      </c>
      <c r="AX46" s="30">
        <v>0</v>
      </c>
      <c r="AY46" s="34"/>
      <c r="AZ46" s="34"/>
      <c r="BA46" s="34"/>
      <c r="BB46" s="34"/>
      <c r="BC46" s="34"/>
    </row>
    <row r="47" spans="1:55" x14ac:dyDescent="0.25">
      <c r="A47" t="s">
        <v>184</v>
      </c>
      <c r="B47" t="s">
        <v>736</v>
      </c>
      <c r="C47" t="s">
        <v>737</v>
      </c>
      <c r="D47" s="6">
        <f t="shared" si="20"/>
        <v>270</v>
      </c>
      <c r="W47" s="1">
        <v>36</v>
      </c>
      <c r="Y47" s="4">
        <v>54</v>
      </c>
      <c r="AC47" s="30">
        <f t="shared" si="21"/>
        <v>0</v>
      </c>
      <c r="AD47" s="30">
        <v>0</v>
      </c>
      <c r="AE47" s="30">
        <f t="shared" si="22"/>
        <v>0</v>
      </c>
      <c r="AF47" s="30">
        <f t="shared" si="23"/>
        <v>0</v>
      </c>
      <c r="AG47" s="30">
        <f t="shared" si="24"/>
        <v>0</v>
      </c>
      <c r="AH47" s="30">
        <f t="shared" si="25"/>
        <v>0</v>
      </c>
      <c r="AI47" s="30">
        <f t="shared" si="26"/>
        <v>0</v>
      </c>
      <c r="AJ47" s="30">
        <f t="shared" si="27"/>
        <v>0</v>
      </c>
      <c r="AK47" s="30">
        <f t="shared" si="28"/>
        <v>0</v>
      </c>
      <c r="AL47" s="30">
        <f t="shared" si="29"/>
        <v>0</v>
      </c>
      <c r="AM47" s="30">
        <f t="shared" si="30"/>
        <v>0</v>
      </c>
      <c r="AN47" s="30">
        <f t="shared" si="31"/>
        <v>0</v>
      </c>
      <c r="AO47" s="30">
        <f t="shared" si="32"/>
        <v>0</v>
      </c>
      <c r="AP47" s="30">
        <v>0</v>
      </c>
      <c r="AQ47" s="30">
        <f t="shared" si="33"/>
        <v>0</v>
      </c>
      <c r="AR47" s="30">
        <f t="shared" si="34"/>
        <v>0</v>
      </c>
      <c r="AS47" s="30">
        <f t="shared" si="35"/>
        <v>0</v>
      </c>
      <c r="AT47" s="30">
        <f t="shared" si="36"/>
        <v>108</v>
      </c>
      <c r="AU47" s="30">
        <f t="shared" si="37"/>
        <v>0</v>
      </c>
      <c r="AV47" s="30">
        <f t="shared" si="38"/>
        <v>162</v>
      </c>
      <c r="AW47" s="30">
        <f t="shared" si="39"/>
        <v>0</v>
      </c>
      <c r="AX47" s="30">
        <v>0</v>
      </c>
      <c r="AY47" s="34"/>
      <c r="AZ47" s="34"/>
      <c r="BA47" s="34"/>
      <c r="BB47" s="34"/>
      <c r="BC47" s="34"/>
    </row>
    <row r="48" spans="1:55" x14ac:dyDescent="0.25">
      <c r="A48" t="s">
        <v>185</v>
      </c>
      <c r="B48" t="s">
        <v>785</v>
      </c>
      <c r="C48" t="s">
        <v>786</v>
      </c>
      <c r="D48" s="6">
        <f t="shared" si="20"/>
        <v>252</v>
      </c>
      <c r="Y48" s="1">
        <v>84</v>
      </c>
      <c r="AC48" s="30">
        <f t="shared" si="21"/>
        <v>0</v>
      </c>
      <c r="AD48" s="30">
        <v>0</v>
      </c>
      <c r="AE48" s="30">
        <f t="shared" si="22"/>
        <v>0</v>
      </c>
      <c r="AF48" s="30">
        <f t="shared" si="23"/>
        <v>0</v>
      </c>
      <c r="AG48" s="30">
        <f t="shared" si="24"/>
        <v>0</v>
      </c>
      <c r="AH48" s="30">
        <f t="shared" si="25"/>
        <v>0</v>
      </c>
      <c r="AI48" s="30">
        <f t="shared" si="26"/>
        <v>0</v>
      </c>
      <c r="AJ48" s="30">
        <f t="shared" si="27"/>
        <v>0</v>
      </c>
      <c r="AK48" s="30">
        <f t="shared" si="28"/>
        <v>0</v>
      </c>
      <c r="AL48" s="30">
        <f t="shared" si="29"/>
        <v>0</v>
      </c>
      <c r="AM48" s="30">
        <f t="shared" si="30"/>
        <v>0</v>
      </c>
      <c r="AN48" s="30">
        <f t="shared" si="31"/>
        <v>0</v>
      </c>
      <c r="AO48" s="30">
        <f t="shared" si="32"/>
        <v>0</v>
      </c>
      <c r="AP48" s="30">
        <v>0</v>
      </c>
      <c r="AQ48" s="30">
        <f t="shared" si="33"/>
        <v>0</v>
      </c>
      <c r="AR48" s="30">
        <f t="shared" si="34"/>
        <v>0</v>
      </c>
      <c r="AS48" s="30">
        <f t="shared" si="35"/>
        <v>0</v>
      </c>
      <c r="AT48" s="30">
        <f t="shared" si="36"/>
        <v>0</v>
      </c>
      <c r="AU48" s="30">
        <f t="shared" si="37"/>
        <v>0</v>
      </c>
      <c r="AV48" s="30">
        <f t="shared" si="38"/>
        <v>252</v>
      </c>
      <c r="AW48" s="30">
        <f t="shared" si="39"/>
        <v>0</v>
      </c>
      <c r="AX48" s="30">
        <v>0</v>
      </c>
      <c r="AY48" s="34"/>
      <c r="AZ48" s="34"/>
      <c r="BA48" s="34"/>
      <c r="BB48" s="34"/>
      <c r="BC48" s="34"/>
    </row>
    <row r="49" spans="1:55" x14ac:dyDescent="0.25">
      <c r="A49" t="s">
        <v>186</v>
      </c>
      <c r="B49" t="s">
        <v>491</v>
      </c>
      <c r="C49" t="s">
        <v>488</v>
      </c>
      <c r="D49" s="6">
        <f t="shared" si="20"/>
        <v>240</v>
      </c>
      <c r="O49" s="4">
        <v>52</v>
      </c>
      <c r="Q49" s="4">
        <v>28</v>
      </c>
      <c r="X49" s="1"/>
      <c r="AC49" s="30">
        <f t="shared" si="21"/>
        <v>0</v>
      </c>
      <c r="AD49" s="30">
        <v>0</v>
      </c>
      <c r="AE49" s="30">
        <f t="shared" si="22"/>
        <v>0</v>
      </c>
      <c r="AF49" s="30">
        <f t="shared" si="23"/>
        <v>0</v>
      </c>
      <c r="AG49" s="30">
        <f t="shared" si="24"/>
        <v>0</v>
      </c>
      <c r="AH49" s="30">
        <f t="shared" si="25"/>
        <v>0</v>
      </c>
      <c r="AI49" s="30">
        <f t="shared" si="26"/>
        <v>0</v>
      </c>
      <c r="AJ49" s="30">
        <f t="shared" si="27"/>
        <v>0</v>
      </c>
      <c r="AK49" s="30">
        <f t="shared" si="28"/>
        <v>0</v>
      </c>
      <c r="AL49" s="30">
        <f t="shared" si="29"/>
        <v>156</v>
      </c>
      <c r="AM49" s="30">
        <f t="shared" si="30"/>
        <v>0</v>
      </c>
      <c r="AN49" s="30">
        <f t="shared" si="31"/>
        <v>84</v>
      </c>
      <c r="AO49" s="30">
        <f t="shared" si="32"/>
        <v>0</v>
      </c>
      <c r="AP49" s="30">
        <v>0</v>
      </c>
      <c r="AQ49" s="30">
        <f t="shared" si="33"/>
        <v>0</v>
      </c>
      <c r="AR49" s="30">
        <f t="shared" si="34"/>
        <v>0</v>
      </c>
      <c r="AS49" s="30">
        <f t="shared" si="35"/>
        <v>0</v>
      </c>
      <c r="AT49" s="30">
        <f t="shared" si="36"/>
        <v>0</v>
      </c>
      <c r="AU49" s="30">
        <f t="shared" si="37"/>
        <v>0</v>
      </c>
      <c r="AV49" s="30">
        <f t="shared" si="38"/>
        <v>0</v>
      </c>
      <c r="AW49" s="30">
        <f t="shared" si="39"/>
        <v>0</v>
      </c>
      <c r="AX49" s="30">
        <v>0</v>
      </c>
      <c r="AY49" s="34"/>
      <c r="AZ49" s="34"/>
      <c r="BA49" s="34"/>
      <c r="BB49" s="34"/>
      <c r="BC49" s="34"/>
    </row>
    <row r="50" spans="1:55" x14ac:dyDescent="0.25">
      <c r="A50" t="s">
        <v>187</v>
      </c>
      <c r="B50" t="s">
        <v>324</v>
      </c>
      <c r="C50" t="s">
        <v>280</v>
      </c>
      <c r="D50" s="6">
        <f t="shared" si="20"/>
        <v>228</v>
      </c>
      <c r="E50" s="4"/>
      <c r="K50" s="1">
        <v>12</v>
      </c>
      <c r="O50" s="1"/>
      <c r="P50" s="6"/>
      <c r="R50" s="7"/>
      <c r="Y50" s="4">
        <v>60</v>
      </c>
      <c r="AC50" s="30">
        <f t="shared" si="21"/>
        <v>0</v>
      </c>
      <c r="AD50" s="30">
        <v>0</v>
      </c>
      <c r="AE50" s="30">
        <f t="shared" si="22"/>
        <v>0</v>
      </c>
      <c r="AF50" s="30">
        <f t="shared" si="23"/>
        <v>0</v>
      </c>
      <c r="AG50" s="30">
        <f t="shared" si="24"/>
        <v>0</v>
      </c>
      <c r="AH50" s="30">
        <f t="shared" si="25"/>
        <v>48</v>
      </c>
      <c r="AI50" s="30">
        <f t="shared" si="26"/>
        <v>0</v>
      </c>
      <c r="AJ50" s="30">
        <f t="shared" si="27"/>
        <v>0</v>
      </c>
      <c r="AK50" s="30">
        <f t="shared" si="28"/>
        <v>0</v>
      </c>
      <c r="AL50" s="30">
        <f t="shared" si="29"/>
        <v>0</v>
      </c>
      <c r="AM50" s="30">
        <f t="shared" si="30"/>
        <v>0</v>
      </c>
      <c r="AN50" s="30">
        <f t="shared" si="31"/>
        <v>0</v>
      </c>
      <c r="AO50" s="30">
        <f t="shared" si="32"/>
        <v>0</v>
      </c>
      <c r="AP50" s="30">
        <v>0</v>
      </c>
      <c r="AQ50" s="30">
        <f t="shared" si="33"/>
        <v>0</v>
      </c>
      <c r="AR50" s="30">
        <f t="shared" si="34"/>
        <v>0</v>
      </c>
      <c r="AS50" s="30">
        <f t="shared" si="35"/>
        <v>0</v>
      </c>
      <c r="AT50" s="30">
        <f t="shared" si="36"/>
        <v>0</v>
      </c>
      <c r="AU50" s="30">
        <f t="shared" si="37"/>
        <v>0</v>
      </c>
      <c r="AV50" s="30">
        <f t="shared" si="38"/>
        <v>180</v>
      </c>
      <c r="AW50" s="30">
        <f t="shared" si="39"/>
        <v>0</v>
      </c>
      <c r="AX50" s="30">
        <v>0</v>
      </c>
      <c r="AY50" s="34"/>
      <c r="AZ50" s="34"/>
      <c r="BA50" s="34"/>
      <c r="BB50" s="34"/>
      <c r="BC50" s="34"/>
    </row>
    <row r="51" spans="1:55" x14ac:dyDescent="0.25">
      <c r="A51" t="s">
        <v>188</v>
      </c>
      <c r="B51" t="s">
        <v>30</v>
      </c>
      <c r="C51" t="s">
        <v>42</v>
      </c>
      <c r="D51" s="6">
        <f t="shared" si="20"/>
        <v>228</v>
      </c>
      <c r="E51" s="4"/>
      <c r="F51" s="4">
        <v>18</v>
      </c>
      <c r="Q51" s="1"/>
      <c r="U51" s="1"/>
      <c r="AC51" s="30">
        <f t="shared" si="21"/>
        <v>54</v>
      </c>
      <c r="AD51" s="30">
        <v>0</v>
      </c>
      <c r="AE51" s="30">
        <f t="shared" si="22"/>
        <v>0</v>
      </c>
      <c r="AF51" s="30">
        <f t="shared" si="23"/>
        <v>0</v>
      </c>
      <c r="AG51" s="30">
        <f t="shared" si="24"/>
        <v>0</v>
      </c>
      <c r="AH51" s="30">
        <f t="shared" si="25"/>
        <v>0</v>
      </c>
      <c r="AI51" s="30">
        <f t="shared" si="26"/>
        <v>0</v>
      </c>
      <c r="AJ51" s="30">
        <f t="shared" si="27"/>
        <v>0</v>
      </c>
      <c r="AK51" s="30">
        <f t="shared" si="28"/>
        <v>0</v>
      </c>
      <c r="AL51" s="30">
        <f t="shared" si="29"/>
        <v>0</v>
      </c>
      <c r="AM51" s="30">
        <f t="shared" si="30"/>
        <v>0</v>
      </c>
      <c r="AN51" s="30">
        <f t="shared" si="31"/>
        <v>0</v>
      </c>
      <c r="AO51" s="30">
        <f t="shared" si="32"/>
        <v>0</v>
      </c>
      <c r="AP51" s="30">
        <v>0</v>
      </c>
      <c r="AQ51" s="30">
        <f t="shared" si="33"/>
        <v>0</v>
      </c>
      <c r="AR51" s="30">
        <f t="shared" si="34"/>
        <v>0</v>
      </c>
      <c r="AS51" s="30">
        <f t="shared" si="35"/>
        <v>0</v>
      </c>
      <c r="AT51" s="30">
        <f t="shared" si="36"/>
        <v>0</v>
      </c>
      <c r="AU51" s="30">
        <f t="shared" si="37"/>
        <v>0</v>
      </c>
      <c r="AV51" s="30">
        <f t="shared" si="38"/>
        <v>0</v>
      </c>
      <c r="AW51" s="30">
        <f t="shared" si="39"/>
        <v>0</v>
      </c>
      <c r="AX51" s="30">
        <v>0</v>
      </c>
      <c r="AY51" s="34">
        <v>120</v>
      </c>
      <c r="AZ51" s="34">
        <v>54</v>
      </c>
      <c r="BA51" s="34"/>
      <c r="BB51" s="34"/>
      <c r="BC51" s="34"/>
    </row>
    <row r="52" spans="1:55" x14ac:dyDescent="0.25">
      <c r="A52" t="s">
        <v>189</v>
      </c>
      <c r="B52" s="8" t="s">
        <v>574</v>
      </c>
      <c r="C52" s="8" t="s">
        <v>202</v>
      </c>
      <c r="D52" s="6">
        <f t="shared" si="20"/>
        <v>220</v>
      </c>
      <c r="E52" s="8"/>
      <c r="R52" s="4">
        <v>55</v>
      </c>
      <c r="X52" s="1"/>
      <c r="AC52" s="30">
        <f t="shared" si="21"/>
        <v>0</v>
      </c>
      <c r="AD52" s="30">
        <v>0</v>
      </c>
      <c r="AE52" s="30">
        <f t="shared" si="22"/>
        <v>0</v>
      </c>
      <c r="AF52" s="30">
        <f t="shared" si="23"/>
        <v>0</v>
      </c>
      <c r="AG52" s="30">
        <f t="shared" si="24"/>
        <v>0</v>
      </c>
      <c r="AH52" s="30">
        <f t="shared" si="25"/>
        <v>0</v>
      </c>
      <c r="AI52" s="30">
        <f t="shared" si="26"/>
        <v>0</v>
      </c>
      <c r="AJ52" s="30">
        <f t="shared" si="27"/>
        <v>0</v>
      </c>
      <c r="AK52" s="30">
        <f t="shared" si="28"/>
        <v>0</v>
      </c>
      <c r="AL52" s="30">
        <f t="shared" si="29"/>
        <v>0</v>
      </c>
      <c r="AM52" s="30">
        <f t="shared" si="30"/>
        <v>0</v>
      </c>
      <c r="AN52" s="30">
        <f t="shared" si="31"/>
        <v>0</v>
      </c>
      <c r="AO52" s="30">
        <f t="shared" si="32"/>
        <v>220</v>
      </c>
      <c r="AP52" s="30">
        <v>0</v>
      </c>
      <c r="AQ52" s="30">
        <f t="shared" si="33"/>
        <v>0</v>
      </c>
      <c r="AR52" s="30">
        <f t="shared" si="34"/>
        <v>0</v>
      </c>
      <c r="AS52" s="30">
        <f t="shared" si="35"/>
        <v>0</v>
      </c>
      <c r="AT52" s="30">
        <f t="shared" si="36"/>
        <v>0</v>
      </c>
      <c r="AU52" s="30">
        <f t="shared" si="37"/>
        <v>0</v>
      </c>
      <c r="AV52" s="30">
        <f t="shared" si="38"/>
        <v>0</v>
      </c>
      <c r="AW52" s="30">
        <f t="shared" si="39"/>
        <v>0</v>
      </c>
      <c r="AX52" s="30">
        <v>0</v>
      </c>
      <c r="AY52" s="34"/>
      <c r="AZ52" s="34"/>
      <c r="BA52" s="34"/>
      <c r="BB52" s="34"/>
      <c r="BC52" s="34"/>
    </row>
    <row r="53" spans="1:55" x14ac:dyDescent="0.25">
      <c r="A53" t="s">
        <v>190</v>
      </c>
      <c r="B53" t="s">
        <v>487</v>
      </c>
      <c r="C53" t="s">
        <v>488</v>
      </c>
      <c r="D53" s="6">
        <f t="shared" si="20"/>
        <v>216</v>
      </c>
      <c r="O53" s="4">
        <v>64</v>
      </c>
      <c r="Q53" s="4">
        <v>8</v>
      </c>
      <c r="X53" s="1"/>
      <c r="AC53" s="30">
        <f t="shared" si="21"/>
        <v>0</v>
      </c>
      <c r="AD53" s="30">
        <v>0</v>
      </c>
      <c r="AE53" s="30">
        <f t="shared" si="22"/>
        <v>0</v>
      </c>
      <c r="AF53" s="30">
        <f t="shared" si="23"/>
        <v>0</v>
      </c>
      <c r="AG53" s="30">
        <f t="shared" si="24"/>
        <v>0</v>
      </c>
      <c r="AH53" s="30">
        <f t="shared" si="25"/>
        <v>0</v>
      </c>
      <c r="AI53" s="30">
        <f t="shared" si="26"/>
        <v>0</v>
      </c>
      <c r="AJ53" s="30">
        <f t="shared" si="27"/>
        <v>0</v>
      </c>
      <c r="AK53" s="30">
        <f t="shared" si="28"/>
        <v>0</v>
      </c>
      <c r="AL53" s="30">
        <f t="shared" si="29"/>
        <v>192</v>
      </c>
      <c r="AM53" s="30">
        <f t="shared" si="30"/>
        <v>0</v>
      </c>
      <c r="AN53" s="30">
        <f t="shared" si="31"/>
        <v>24</v>
      </c>
      <c r="AO53" s="30">
        <f t="shared" si="32"/>
        <v>0</v>
      </c>
      <c r="AP53" s="30">
        <v>0</v>
      </c>
      <c r="AQ53" s="30">
        <f t="shared" si="33"/>
        <v>0</v>
      </c>
      <c r="AR53" s="30">
        <f t="shared" si="34"/>
        <v>0</v>
      </c>
      <c r="AS53" s="30">
        <f t="shared" si="35"/>
        <v>0</v>
      </c>
      <c r="AT53" s="30">
        <f t="shared" si="36"/>
        <v>0</v>
      </c>
      <c r="AU53" s="30">
        <f t="shared" si="37"/>
        <v>0</v>
      </c>
      <c r="AV53" s="30">
        <f t="shared" si="38"/>
        <v>0</v>
      </c>
      <c r="AW53" s="30">
        <f t="shared" si="39"/>
        <v>0</v>
      </c>
      <c r="AX53" s="30">
        <v>0</v>
      </c>
      <c r="AY53" s="34"/>
      <c r="AZ53" s="34"/>
      <c r="BA53" s="34"/>
      <c r="BB53" s="34"/>
      <c r="BC53" s="34"/>
    </row>
    <row r="54" spans="1:55" x14ac:dyDescent="0.25">
      <c r="A54" t="s">
        <v>191</v>
      </c>
      <c r="B54" t="s">
        <v>503</v>
      </c>
      <c r="C54" t="s">
        <v>51</v>
      </c>
      <c r="D54" s="6">
        <f t="shared" si="20"/>
        <v>216</v>
      </c>
      <c r="O54" s="4">
        <v>12</v>
      </c>
      <c r="P54" s="6"/>
      <c r="Q54" s="4">
        <v>60</v>
      </c>
      <c r="X54" s="1"/>
      <c r="AC54" s="30">
        <f t="shared" si="21"/>
        <v>0</v>
      </c>
      <c r="AD54" s="30">
        <v>0</v>
      </c>
      <c r="AE54" s="30">
        <f t="shared" si="22"/>
        <v>0</v>
      </c>
      <c r="AF54" s="30">
        <f t="shared" si="23"/>
        <v>0</v>
      </c>
      <c r="AG54" s="30">
        <f t="shared" si="24"/>
        <v>0</v>
      </c>
      <c r="AH54" s="30">
        <f t="shared" si="25"/>
        <v>0</v>
      </c>
      <c r="AI54" s="30">
        <f t="shared" si="26"/>
        <v>0</v>
      </c>
      <c r="AJ54" s="30">
        <f t="shared" si="27"/>
        <v>0</v>
      </c>
      <c r="AK54" s="30">
        <f t="shared" si="28"/>
        <v>0</v>
      </c>
      <c r="AL54" s="30">
        <f t="shared" si="29"/>
        <v>36</v>
      </c>
      <c r="AM54" s="30">
        <f t="shared" si="30"/>
        <v>0</v>
      </c>
      <c r="AN54" s="30">
        <f t="shared" si="31"/>
        <v>180</v>
      </c>
      <c r="AO54" s="30">
        <f t="shared" si="32"/>
        <v>0</v>
      </c>
      <c r="AP54" s="30">
        <v>0</v>
      </c>
      <c r="AQ54" s="30">
        <f t="shared" si="33"/>
        <v>0</v>
      </c>
      <c r="AR54" s="30">
        <f t="shared" si="34"/>
        <v>0</v>
      </c>
      <c r="AS54" s="30">
        <f t="shared" si="35"/>
        <v>0</v>
      </c>
      <c r="AT54" s="30">
        <f t="shared" si="36"/>
        <v>0</v>
      </c>
      <c r="AU54" s="30">
        <f t="shared" si="37"/>
        <v>0</v>
      </c>
      <c r="AV54" s="30">
        <f t="shared" si="38"/>
        <v>0</v>
      </c>
      <c r="AW54" s="30">
        <f t="shared" si="39"/>
        <v>0</v>
      </c>
      <c r="AX54" s="30">
        <v>0</v>
      </c>
      <c r="AY54" s="34"/>
      <c r="AZ54" s="34"/>
      <c r="BA54" s="34"/>
      <c r="BB54" s="34"/>
      <c r="BC54" s="34"/>
    </row>
    <row r="55" spans="1:55" x14ac:dyDescent="0.25">
      <c r="A55" t="s">
        <v>192</v>
      </c>
      <c r="B55" t="s">
        <v>406</v>
      </c>
      <c r="C55" t="s">
        <v>407</v>
      </c>
      <c r="D55" s="6">
        <f t="shared" si="20"/>
        <v>216</v>
      </c>
      <c r="F55" s="1"/>
      <c r="M55" s="1">
        <v>18</v>
      </c>
      <c r="Q55" s="1"/>
      <c r="U55" s="1">
        <v>48</v>
      </c>
      <c r="X55" s="1"/>
      <c r="AC55" s="30">
        <f t="shared" si="21"/>
        <v>0</v>
      </c>
      <c r="AD55" s="30">
        <v>0</v>
      </c>
      <c r="AE55" s="30">
        <f t="shared" si="22"/>
        <v>0</v>
      </c>
      <c r="AF55" s="30">
        <f t="shared" si="23"/>
        <v>0</v>
      </c>
      <c r="AG55" s="30">
        <f t="shared" si="24"/>
        <v>0</v>
      </c>
      <c r="AH55" s="30">
        <f t="shared" si="25"/>
        <v>0</v>
      </c>
      <c r="AI55" s="30">
        <f t="shared" si="26"/>
        <v>0</v>
      </c>
      <c r="AJ55" s="30">
        <f t="shared" si="27"/>
        <v>72</v>
      </c>
      <c r="AK55" s="30">
        <f t="shared" si="28"/>
        <v>0</v>
      </c>
      <c r="AL55" s="30">
        <f t="shared" si="29"/>
        <v>0</v>
      </c>
      <c r="AM55" s="30">
        <f t="shared" si="30"/>
        <v>0</v>
      </c>
      <c r="AN55" s="30">
        <f t="shared" si="31"/>
        <v>0</v>
      </c>
      <c r="AO55" s="30">
        <f t="shared" si="32"/>
        <v>0</v>
      </c>
      <c r="AP55" s="30">
        <v>0</v>
      </c>
      <c r="AQ55" s="30">
        <f t="shared" si="33"/>
        <v>0</v>
      </c>
      <c r="AR55" s="30">
        <f t="shared" si="34"/>
        <v>144</v>
      </c>
      <c r="AS55" s="30">
        <f t="shared" si="35"/>
        <v>0</v>
      </c>
      <c r="AT55" s="30">
        <f t="shared" si="36"/>
        <v>0</v>
      </c>
      <c r="AU55" s="30">
        <f t="shared" si="37"/>
        <v>0</v>
      </c>
      <c r="AV55" s="30">
        <f t="shared" si="38"/>
        <v>0</v>
      </c>
      <c r="AW55" s="30">
        <f t="shared" si="39"/>
        <v>0</v>
      </c>
      <c r="AX55" s="30">
        <v>0</v>
      </c>
      <c r="AY55" s="34"/>
      <c r="AZ55" s="34"/>
      <c r="BA55" s="34"/>
      <c r="BB55" s="34"/>
      <c r="BC55" s="34"/>
    </row>
    <row r="56" spans="1:55" x14ac:dyDescent="0.25">
      <c r="A56" t="s">
        <v>193</v>
      </c>
      <c r="B56" t="s">
        <v>486</v>
      </c>
      <c r="C56" t="s">
        <v>51</v>
      </c>
      <c r="D56" s="6">
        <f t="shared" si="20"/>
        <v>210</v>
      </c>
      <c r="O56" s="4">
        <v>70</v>
      </c>
      <c r="X56" s="1"/>
      <c r="AC56" s="30">
        <f t="shared" si="21"/>
        <v>0</v>
      </c>
      <c r="AD56" s="30">
        <v>0</v>
      </c>
      <c r="AE56" s="30">
        <f t="shared" si="22"/>
        <v>0</v>
      </c>
      <c r="AF56" s="30">
        <f t="shared" si="23"/>
        <v>0</v>
      </c>
      <c r="AG56" s="30">
        <f t="shared" si="24"/>
        <v>0</v>
      </c>
      <c r="AH56" s="30">
        <f t="shared" si="25"/>
        <v>0</v>
      </c>
      <c r="AI56" s="30">
        <f t="shared" si="26"/>
        <v>0</v>
      </c>
      <c r="AJ56" s="30">
        <f t="shared" si="27"/>
        <v>0</v>
      </c>
      <c r="AK56" s="30">
        <f t="shared" si="28"/>
        <v>0</v>
      </c>
      <c r="AL56" s="30">
        <f t="shared" si="29"/>
        <v>210</v>
      </c>
      <c r="AM56" s="30">
        <f t="shared" si="30"/>
        <v>0</v>
      </c>
      <c r="AN56" s="30">
        <f t="shared" si="31"/>
        <v>0</v>
      </c>
      <c r="AO56" s="30">
        <f t="shared" si="32"/>
        <v>0</v>
      </c>
      <c r="AP56" s="30">
        <v>0</v>
      </c>
      <c r="AQ56" s="30">
        <f t="shared" si="33"/>
        <v>0</v>
      </c>
      <c r="AR56" s="30">
        <f t="shared" si="34"/>
        <v>0</v>
      </c>
      <c r="AS56" s="30">
        <f t="shared" si="35"/>
        <v>0</v>
      </c>
      <c r="AT56" s="30">
        <f t="shared" si="36"/>
        <v>0</v>
      </c>
      <c r="AU56" s="30">
        <f t="shared" si="37"/>
        <v>0</v>
      </c>
      <c r="AV56" s="30">
        <f t="shared" si="38"/>
        <v>0</v>
      </c>
      <c r="AW56" s="30">
        <f t="shared" si="39"/>
        <v>0</v>
      </c>
      <c r="AX56" s="30">
        <v>0</v>
      </c>
      <c r="AY56" s="34"/>
      <c r="AZ56" s="34"/>
      <c r="BA56" s="34"/>
      <c r="BB56" s="34"/>
      <c r="BC56" s="34"/>
    </row>
    <row r="57" spans="1:55" x14ac:dyDescent="0.25">
      <c r="A57" t="s">
        <v>194</v>
      </c>
      <c r="B57" t="s">
        <v>265</v>
      </c>
      <c r="C57" t="s">
        <v>278</v>
      </c>
      <c r="D57" s="6">
        <f t="shared" si="20"/>
        <v>208</v>
      </c>
      <c r="E57" s="4"/>
      <c r="J57" s="4">
        <v>13</v>
      </c>
      <c r="O57" s="1">
        <v>4</v>
      </c>
      <c r="Q57" s="4">
        <v>48</v>
      </c>
      <c r="R57" s="7"/>
      <c r="X57" s="1"/>
      <c r="AC57" s="30">
        <f t="shared" si="21"/>
        <v>0</v>
      </c>
      <c r="AD57" s="30">
        <v>0</v>
      </c>
      <c r="AE57" s="30">
        <f t="shared" si="22"/>
        <v>0</v>
      </c>
      <c r="AF57" s="30">
        <f t="shared" si="23"/>
        <v>0</v>
      </c>
      <c r="AG57" s="30">
        <f t="shared" si="24"/>
        <v>52</v>
      </c>
      <c r="AH57" s="30">
        <f t="shared" si="25"/>
        <v>0</v>
      </c>
      <c r="AI57" s="30">
        <f t="shared" si="26"/>
        <v>0</v>
      </c>
      <c r="AJ57" s="30">
        <f t="shared" si="27"/>
        <v>0</v>
      </c>
      <c r="AK57" s="30">
        <f t="shared" si="28"/>
        <v>0</v>
      </c>
      <c r="AL57" s="30">
        <f t="shared" si="29"/>
        <v>12</v>
      </c>
      <c r="AM57" s="30">
        <f t="shared" si="30"/>
        <v>0</v>
      </c>
      <c r="AN57" s="30">
        <f t="shared" si="31"/>
        <v>144</v>
      </c>
      <c r="AO57" s="30">
        <f t="shared" si="32"/>
        <v>0</v>
      </c>
      <c r="AP57" s="30">
        <v>0</v>
      </c>
      <c r="AQ57" s="30">
        <f t="shared" si="33"/>
        <v>0</v>
      </c>
      <c r="AR57" s="30">
        <f t="shared" si="34"/>
        <v>0</v>
      </c>
      <c r="AS57" s="30">
        <f t="shared" si="35"/>
        <v>0</v>
      </c>
      <c r="AT57" s="30">
        <f t="shared" si="36"/>
        <v>0</v>
      </c>
      <c r="AU57" s="30">
        <f t="shared" si="37"/>
        <v>0</v>
      </c>
      <c r="AV57" s="30">
        <f t="shared" si="38"/>
        <v>0</v>
      </c>
      <c r="AW57" s="30">
        <f t="shared" si="39"/>
        <v>0</v>
      </c>
      <c r="AX57" s="30">
        <v>0</v>
      </c>
      <c r="AY57" s="34"/>
      <c r="AZ57" s="34"/>
      <c r="BA57" s="34"/>
      <c r="BB57" s="34"/>
      <c r="BC57" s="34"/>
    </row>
    <row r="58" spans="1:55" x14ac:dyDescent="0.25">
      <c r="A58" t="s">
        <v>195</v>
      </c>
      <c r="B58" t="s">
        <v>392</v>
      </c>
      <c r="C58" t="s">
        <v>393</v>
      </c>
      <c r="D58" s="6">
        <f t="shared" si="20"/>
        <v>200</v>
      </c>
      <c r="M58" s="4">
        <v>50</v>
      </c>
      <c r="R58" s="1"/>
      <c r="X58" s="1"/>
      <c r="AC58" s="30">
        <f t="shared" si="21"/>
        <v>0</v>
      </c>
      <c r="AD58" s="30">
        <v>0</v>
      </c>
      <c r="AE58" s="30">
        <f t="shared" si="22"/>
        <v>0</v>
      </c>
      <c r="AF58" s="30">
        <f t="shared" si="23"/>
        <v>0</v>
      </c>
      <c r="AG58" s="30">
        <f t="shared" si="24"/>
        <v>0</v>
      </c>
      <c r="AH58" s="30">
        <f t="shared" si="25"/>
        <v>0</v>
      </c>
      <c r="AI58" s="30">
        <f t="shared" si="26"/>
        <v>0</v>
      </c>
      <c r="AJ58" s="30">
        <f t="shared" si="27"/>
        <v>200</v>
      </c>
      <c r="AK58" s="30">
        <f t="shared" si="28"/>
        <v>0</v>
      </c>
      <c r="AL58" s="30">
        <f t="shared" si="29"/>
        <v>0</v>
      </c>
      <c r="AM58" s="30">
        <f t="shared" si="30"/>
        <v>0</v>
      </c>
      <c r="AN58" s="30">
        <f t="shared" si="31"/>
        <v>0</v>
      </c>
      <c r="AO58" s="30">
        <f t="shared" si="32"/>
        <v>0</v>
      </c>
      <c r="AP58" s="30">
        <v>0</v>
      </c>
      <c r="AQ58" s="30">
        <f t="shared" si="33"/>
        <v>0</v>
      </c>
      <c r="AR58" s="30">
        <f t="shared" si="34"/>
        <v>0</v>
      </c>
      <c r="AS58" s="30">
        <f t="shared" si="35"/>
        <v>0</v>
      </c>
      <c r="AT58" s="30">
        <f t="shared" si="36"/>
        <v>0</v>
      </c>
      <c r="AU58" s="30">
        <f t="shared" si="37"/>
        <v>0</v>
      </c>
      <c r="AV58" s="30">
        <f t="shared" si="38"/>
        <v>0</v>
      </c>
      <c r="AW58" s="30">
        <f t="shared" si="39"/>
        <v>0</v>
      </c>
      <c r="AX58" s="30">
        <v>0</v>
      </c>
      <c r="AY58" s="34"/>
      <c r="AZ58" s="34"/>
      <c r="BA58" s="34"/>
      <c r="BB58" s="34"/>
      <c r="BC58" s="34"/>
    </row>
    <row r="59" spans="1:55" x14ac:dyDescent="0.25">
      <c r="A59" t="s">
        <v>196</v>
      </c>
      <c r="B59" t="s">
        <v>476</v>
      </c>
      <c r="C59" t="s">
        <v>39</v>
      </c>
      <c r="D59" s="6">
        <f t="shared" si="20"/>
        <v>189</v>
      </c>
      <c r="E59" s="4"/>
      <c r="N59" s="4">
        <v>42</v>
      </c>
      <c r="X59" s="4">
        <v>21</v>
      </c>
      <c r="AC59" s="30">
        <f t="shared" si="21"/>
        <v>0</v>
      </c>
      <c r="AD59" s="30">
        <v>0</v>
      </c>
      <c r="AE59" s="30">
        <f t="shared" si="22"/>
        <v>0</v>
      </c>
      <c r="AF59" s="30">
        <f t="shared" si="23"/>
        <v>0</v>
      </c>
      <c r="AG59" s="30">
        <f t="shared" si="24"/>
        <v>0</v>
      </c>
      <c r="AH59" s="30">
        <f t="shared" si="25"/>
        <v>0</v>
      </c>
      <c r="AI59" s="30">
        <f t="shared" si="26"/>
        <v>0</v>
      </c>
      <c r="AJ59" s="30">
        <f t="shared" si="27"/>
        <v>0</v>
      </c>
      <c r="AK59" s="30">
        <f t="shared" si="28"/>
        <v>126</v>
      </c>
      <c r="AL59" s="30">
        <f t="shared" si="29"/>
        <v>0</v>
      </c>
      <c r="AM59" s="30">
        <f t="shared" si="30"/>
        <v>0</v>
      </c>
      <c r="AN59" s="30">
        <f t="shared" si="31"/>
        <v>0</v>
      </c>
      <c r="AO59" s="30">
        <f t="shared" si="32"/>
        <v>0</v>
      </c>
      <c r="AP59" s="30">
        <v>0</v>
      </c>
      <c r="AQ59" s="30">
        <f t="shared" si="33"/>
        <v>0</v>
      </c>
      <c r="AR59" s="30">
        <f t="shared" si="34"/>
        <v>0</v>
      </c>
      <c r="AS59" s="30">
        <f t="shared" si="35"/>
        <v>0</v>
      </c>
      <c r="AT59" s="30">
        <f t="shared" si="36"/>
        <v>0</v>
      </c>
      <c r="AU59" s="30">
        <f t="shared" si="37"/>
        <v>63</v>
      </c>
      <c r="AV59" s="30">
        <f t="shared" si="38"/>
        <v>0</v>
      </c>
      <c r="AW59" s="30">
        <f t="shared" si="39"/>
        <v>0</v>
      </c>
      <c r="AX59" s="30">
        <v>0</v>
      </c>
      <c r="AY59" s="34"/>
      <c r="AZ59" s="34"/>
      <c r="BA59" s="34"/>
      <c r="BB59" s="34"/>
      <c r="BC59" s="34"/>
    </row>
    <row r="60" spans="1:55" x14ac:dyDescent="0.25">
      <c r="A60" t="s">
        <v>197</v>
      </c>
      <c r="B60" t="s">
        <v>22</v>
      </c>
      <c r="C60" t="s">
        <v>45</v>
      </c>
      <c r="D60" s="6">
        <f t="shared" si="20"/>
        <v>183</v>
      </c>
      <c r="E60" s="4"/>
      <c r="F60" s="4">
        <v>40</v>
      </c>
      <c r="R60" s="1"/>
      <c r="Y60" s="4">
        <v>21</v>
      </c>
      <c r="AC60" s="30">
        <f t="shared" si="21"/>
        <v>120</v>
      </c>
      <c r="AD60" s="30">
        <v>0</v>
      </c>
      <c r="AE60" s="30">
        <f t="shared" si="22"/>
        <v>0</v>
      </c>
      <c r="AF60" s="30">
        <f t="shared" si="23"/>
        <v>0</v>
      </c>
      <c r="AG60" s="30">
        <f t="shared" si="24"/>
        <v>0</v>
      </c>
      <c r="AH60" s="30">
        <f t="shared" si="25"/>
        <v>0</v>
      </c>
      <c r="AI60" s="30">
        <f t="shared" si="26"/>
        <v>0</v>
      </c>
      <c r="AJ60" s="30">
        <f t="shared" si="27"/>
        <v>0</v>
      </c>
      <c r="AK60" s="30">
        <f t="shared" si="28"/>
        <v>0</v>
      </c>
      <c r="AL60" s="30">
        <f t="shared" si="29"/>
        <v>0</v>
      </c>
      <c r="AM60" s="30">
        <f t="shared" si="30"/>
        <v>0</v>
      </c>
      <c r="AN60" s="30">
        <f t="shared" si="31"/>
        <v>0</v>
      </c>
      <c r="AO60" s="30">
        <f t="shared" si="32"/>
        <v>0</v>
      </c>
      <c r="AP60" s="30">
        <v>0</v>
      </c>
      <c r="AQ60" s="30">
        <f t="shared" si="33"/>
        <v>0</v>
      </c>
      <c r="AR60" s="30">
        <f t="shared" si="34"/>
        <v>0</v>
      </c>
      <c r="AS60" s="30">
        <f t="shared" si="35"/>
        <v>0</v>
      </c>
      <c r="AT60" s="30">
        <f t="shared" si="36"/>
        <v>0</v>
      </c>
      <c r="AU60" s="30">
        <f t="shared" si="37"/>
        <v>0</v>
      </c>
      <c r="AV60" s="30">
        <f t="shared" si="38"/>
        <v>63</v>
      </c>
      <c r="AW60" s="30">
        <f t="shared" si="39"/>
        <v>0</v>
      </c>
      <c r="AX60" s="30">
        <v>0</v>
      </c>
      <c r="AY60" s="34"/>
      <c r="AZ60" s="34"/>
      <c r="BA60" s="34"/>
      <c r="BB60" s="34"/>
      <c r="BC60" s="34"/>
    </row>
    <row r="61" spans="1:55" x14ac:dyDescent="0.25">
      <c r="A61" t="s">
        <v>198</v>
      </c>
      <c r="B61" t="s">
        <v>205</v>
      </c>
      <c r="C61" t="s">
        <v>51</v>
      </c>
      <c r="D61" s="6">
        <f t="shared" si="20"/>
        <v>180</v>
      </c>
      <c r="E61" s="4"/>
      <c r="I61" s="4">
        <v>60</v>
      </c>
      <c r="X61" s="1"/>
      <c r="AC61" s="30">
        <f t="shared" si="21"/>
        <v>0</v>
      </c>
      <c r="AD61" s="30">
        <v>0</v>
      </c>
      <c r="AE61" s="30">
        <f t="shared" si="22"/>
        <v>0</v>
      </c>
      <c r="AF61" s="30">
        <f t="shared" si="23"/>
        <v>180</v>
      </c>
      <c r="AG61" s="30">
        <f t="shared" si="24"/>
        <v>0</v>
      </c>
      <c r="AH61" s="30">
        <f t="shared" si="25"/>
        <v>0</v>
      </c>
      <c r="AI61" s="30">
        <f t="shared" si="26"/>
        <v>0</v>
      </c>
      <c r="AJ61" s="30">
        <f t="shared" si="27"/>
        <v>0</v>
      </c>
      <c r="AK61" s="30">
        <f t="shared" si="28"/>
        <v>0</v>
      </c>
      <c r="AL61" s="30">
        <f t="shared" si="29"/>
        <v>0</v>
      </c>
      <c r="AM61" s="30">
        <f t="shared" si="30"/>
        <v>0</v>
      </c>
      <c r="AN61" s="30">
        <f t="shared" si="31"/>
        <v>0</v>
      </c>
      <c r="AO61" s="30">
        <f t="shared" si="32"/>
        <v>0</v>
      </c>
      <c r="AP61" s="30">
        <v>0</v>
      </c>
      <c r="AQ61" s="30">
        <f t="shared" si="33"/>
        <v>0</v>
      </c>
      <c r="AR61" s="30">
        <f t="shared" si="34"/>
        <v>0</v>
      </c>
      <c r="AS61" s="30">
        <f t="shared" si="35"/>
        <v>0</v>
      </c>
      <c r="AT61" s="30">
        <f t="shared" si="36"/>
        <v>0</v>
      </c>
      <c r="AU61" s="30">
        <f t="shared" si="37"/>
        <v>0</v>
      </c>
      <c r="AV61" s="30">
        <f t="shared" si="38"/>
        <v>0</v>
      </c>
      <c r="AW61" s="30">
        <f t="shared" si="39"/>
        <v>0</v>
      </c>
      <c r="AX61" s="30">
        <v>0</v>
      </c>
      <c r="AY61" s="34"/>
      <c r="AZ61" s="34"/>
      <c r="BA61" s="34"/>
      <c r="BB61" s="34"/>
      <c r="BC61" s="34"/>
    </row>
    <row r="62" spans="1:55" x14ac:dyDescent="0.25">
      <c r="A62" t="s">
        <v>199</v>
      </c>
      <c r="B62" t="s">
        <v>513</v>
      </c>
      <c r="C62" t="s">
        <v>514</v>
      </c>
      <c r="D62" s="6">
        <f t="shared" si="20"/>
        <v>180</v>
      </c>
      <c r="P62" s="4">
        <v>60</v>
      </c>
      <c r="X62" s="1"/>
      <c r="AC62" s="30">
        <f t="shared" si="21"/>
        <v>0</v>
      </c>
      <c r="AD62" s="30">
        <v>0</v>
      </c>
      <c r="AE62" s="30">
        <f t="shared" si="22"/>
        <v>0</v>
      </c>
      <c r="AF62" s="30">
        <f t="shared" si="23"/>
        <v>0</v>
      </c>
      <c r="AG62" s="30">
        <f t="shared" si="24"/>
        <v>0</v>
      </c>
      <c r="AH62" s="30">
        <f t="shared" si="25"/>
        <v>0</v>
      </c>
      <c r="AI62" s="30">
        <f t="shared" si="26"/>
        <v>0</v>
      </c>
      <c r="AJ62" s="30">
        <f t="shared" si="27"/>
        <v>0</v>
      </c>
      <c r="AK62" s="30">
        <f t="shared" si="28"/>
        <v>0</v>
      </c>
      <c r="AL62" s="30">
        <f t="shared" si="29"/>
        <v>0</v>
      </c>
      <c r="AM62" s="30">
        <f t="shared" si="30"/>
        <v>180</v>
      </c>
      <c r="AN62" s="30">
        <f t="shared" si="31"/>
        <v>0</v>
      </c>
      <c r="AO62" s="30">
        <f t="shared" si="32"/>
        <v>0</v>
      </c>
      <c r="AP62" s="30">
        <v>0</v>
      </c>
      <c r="AQ62" s="30">
        <f t="shared" si="33"/>
        <v>0</v>
      </c>
      <c r="AR62" s="30">
        <f t="shared" si="34"/>
        <v>0</v>
      </c>
      <c r="AS62" s="30">
        <f t="shared" si="35"/>
        <v>0</v>
      </c>
      <c r="AT62" s="30">
        <f t="shared" si="36"/>
        <v>0</v>
      </c>
      <c r="AU62" s="30">
        <f t="shared" si="37"/>
        <v>0</v>
      </c>
      <c r="AV62" s="30">
        <f t="shared" si="38"/>
        <v>0</v>
      </c>
      <c r="AW62" s="30">
        <f t="shared" si="39"/>
        <v>0</v>
      </c>
      <c r="AX62" s="30">
        <v>0</v>
      </c>
      <c r="AY62" s="34"/>
      <c r="AZ62" s="34"/>
      <c r="BA62" s="34"/>
      <c r="BB62" s="34"/>
      <c r="BC62" s="34"/>
    </row>
    <row r="63" spans="1:55" x14ac:dyDescent="0.25">
      <c r="A63" t="s">
        <v>217</v>
      </c>
      <c r="B63" t="s">
        <v>515</v>
      </c>
      <c r="C63" t="s">
        <v>516</v>
      </c>
      <c r="D63" s="6">
        <f t="shared" si="20"/>
        <v>168</v>
      </c>
      <c r="P63" s="1">
        <v>56</v>
      </c>
      <c r="X63" s="1"/>
      <c r="AC63" s="30">
        <f t="shared" si="21"/>
        <v>0</v>
      </c>
      <c r="AD63" s="30">
        <v>0</v>
      </c>
      <c r="AE63" s="30">
        <f t="shared" si="22"/>
        <v>0</v>
      </c>
      <c r="AF63" s="30">
        <f t="shared" si="23"/>
        <v>0</v>
      </c>
      <c r="AG63" s="30">
        <f t="shared" si="24"/>
        <v>0</v>
      </c>
      <c r="AH63" s="30">
        <f t="shared" si="25"/>
        <v>0</v>
      </c>
      <c r="AI63" s="30">
        <f t="shared" si="26"/>
        <v>0</v>
      </c>
      <c r="AJ63" s="30">
        <f t="shared" si="27"/>
        <v>0</v>
      </c>
      <c r="AK63" s="30">
        <f t="shared" si="28"/>
        <v>0</v>
      </c>
      <c r="AL63" s="30">
        <f t="shared" si="29"/>
        <v>0</v>
      </c>
      <c r="AM63" s="30">
        <f t="shared" si="30"/>
        <v>168</v>
      </c>
      <c r="AN63" s="30">
        <f t="shared" si="31"/>
        <v>0</v>
      </c>
      <c r="AO63" s="30">
        <f t="shared" si="32"/>
        <v>0</v>
      </c>
      <c r="AP63" s="30">
        <v>0</v>
      </c>
      <c r="AQ63" s="30">
        <f t="shared" si="33"/>
        <v>0</v>
      </c>
      <c r="AR63" s="30">
        <f t="shared" si="34"/>
        <v>0</v>
      </c>
      <c r="AS63" s="30">
        <f t="shared" si="35"/>
        <v>0</v>
      </c>
      <c r="AT63" s="30">
        <f t="shared" si="36"/>
        <v>0</v>
      </c>
      <c r="AU63" s="30">
        <f t="shared" si="37"/>
        <v>0</v>
      </c>
      <c r="AV63" s="30">
        <f t="shared" si="38"/>
        <v>0</v>
      </c>
      <c r="AW63" s="30">
        <f t="shared" si="39"/>
        <v>0</v>
      </c>
      <c r="AX63" s="30">
        <v>0</v>
      </c>
      <c r="AY63" s="34"/>
      <c r="AZ63" s="34"/>
      <c r="BA63" s="34"/>
      <c r="BB63" s="34"/>
      <c r="BC63" s="34"/>
    </row>
    <row r="64" spans="1:55" x14ac:dyDescent="0.25">
      <c r="A64" t="s">
        <v>218</v>
      </c>
      <c r="B64" t="s">
        <v>560</v>
      </c>
      <c r="C64" t="s">
        <v>162</v>
      </c>
      <c r="D64" s="6">
        <f t="shared" si="20"/>
        <v>168</v>
      </c>
      <c r="E64" s="1"/>
      <c r="Q64" s="4">
        <v>56</v>
      </c>
      <c r="X64" s="1"/>
      <c r="AC64" s="30">
        <f t="shared" si="21"/>
        <v>0</v>
      </c>
      <c r="AD64" s="30">
        <v>0</v>
      </c>
      <c r="AE64" s="30">
        <f t="shared" si="22"/>
        <v>0</v>
      </c>
      <c r="AF64" s="30">
        <f t="shared" si="23"/>
        <v>0</v>
      </c>
      <c r="AG64" s="30">
        <f t="shared" si="24"/>
        <v>0</v>
      </c>
      <c r="AH64" s="30">
        <f t="shared" si="25"/>
        <v>0</v>
      </c>
      <c r="AI64" s="30">
        <f t="shared" si="26"/>
        <v>0</v>
      </c>
      <c r="AJ64" s="30">
        <f t="shared" si="27"/>
        <v>0</v>
      </c>
      <c r="AK64" s="30">
        <f t="shared" si="28"/>
        <v>0</v>
      </c>
      <c r="AL64" s="30">
        <f t="shared" si="29"/>
        <v>0</v>
      </c>
      <c r="AM64" s="30">
        <f t="shared" si="30"/>
        <v>0</v>
      </c>
      <c r="AN64" s="30">
        <f t="shared" si="31"/>
        <v>168</v>
      </c>
      <c r="AO64" s="30">
        <f t="shared" si="32"/>
        <v>0</v>
      </c>
      <c r="AP64" s="30">
        <v>0</v>
      </c>
      <c r="AQ64" s="30">
        <f t="shared" si="33"/>
        <v>0</v>
      </c>
      <c r="AR64" s="30">
        <f t="shared" si="34"/>
        <v>0</v>
      </c>
      <c r="AS64" s="30">
        <f t="shared" si="35"/>
        <v>0</v>
      </c>
      <c r="AT64" s="30">
        <f t="shared" si="36"/>
        <v>0</v>
      </c>
      <c r="AU64" s="30">
        <f t="shared" si="37"/>
        <v>0</v>
      </c>
      <c r="AV64" s="30">
        <f t="shared" si="38"/>
        <v>0</v>
      </c>
      <c r="AW64" s="30">
        <f t="shared" si="39"/>
        <v>0</v>
      </c>
      <c r="AX64" s="30">
        <v>0</v>
      </c>
      <c r="AY64" s="34"/>
      <c r="AZ64" s="34"/>
      <c r="BA64" s="34"/>
      <c r="BB64" s="34"/>
      <c r="BC64" s="34"/>
    </row>
    <row r="65" spans="1:55" x14ac:dyDescent="0.25">
      <c r="A65" t="s">
        <v>219</v>
      </c>
      <c r="B65" t="s">
        <v>621</v>
      </c>
      <c r="C65" t="s">
        <v>622</v>
      </c>
      <c r="D65" s="6">
        <f t="shared" si="20"/>
        <v>168</v>
      </c>
      <c r="E65" s="1"/>
      <c r="T65" s="4">
        <v>56</v>
      </c>
      <c r="X65" s="1"/>
      <c r="AC65" s="30">
        <f t="shared" si="21"/>
        <v>0</v>
      </c>
      <c r="AD65" s="30">
        <v>0</v>
      </c>
      <c r="AE65" s="30">
        <f t="shared" si="22"/>
        <v>0</v>
      </c>
      <c r="AF65" s="30">
        <f t="shared" si="23"/>
        <v>0</v>
      </c>
      <c r="AG65" s="30">
        <f t="shared" si="24"/>
        <v>0</v>
      </c>
      <c r="AH65" s="30">
        <f t="shared" si="25"/>
        <v>0</v>
      </c>
      <c r="AI65" s="30">
        <f t="shared" si="26"/>
        <v>0</v>
      </c>
      <c r="AJ65" s="30">
        <f t="shared" si="27"/>
        <v>0</v>
      </c>
      <c r="AK65" s="30">
        <f t="shared" si="28"/>
        <v>0</v>
      </c>
      <c r="AL65" s="30">
        <f t="shared" si="29"/>
        <v>0</v>
      </c>
      <c r="AM65" s="30">
        <f t="shared" si="30"/>
        <v>0</v>
      </c>
      <c r="AN65" s="30">
        <f t="shared" si="31"/>
        <v>0</v>
      </c>
      <c r="AO65" s="30">
        <f t="shared" si="32"/>
        <v>0</v>
      </c>
      <c r="AP65" s="30">
        <v>0</v>
      </c>
      <c r="AQ65" s="30">
        <f t="shared" si="33"/>
        <v>168</v>
      </c>
      <c r="AR65" s="30">
        <f t="shared" si="34"/>
        <v>0</v>
      </c>
      <c r="AS65" s="30">
        <f t="shared" si="35"/>
        <v>0</v>
      </c>
      <c r="AT65" s="30">
        <f t="shared" si="36"/>
        <v>0</v>
      </c>
      <c r="AU65" s="30">
        <f t="shared" si="37"/>
        <v>0</v>
      </c>
      <c r="AV65" s="30">
        <f t="shared" si="38"/>
        <v>0</v>
      </c>
      <c r="AW65" s="30">
        <f t="shared" si="39"/>
        <v>0</v>
      </c>
      <c r="AX65" s="30">
        <v>0</v>
      </c>
      <c r="AY65" s="34"/>
      <c r="AZ65" s="34"/>
      <c r="BA65" s="34"/>
      <c r="BB65" s="34"/>
      <c r="BC65" s="34"/>
    </row>
    <row r="66" spans="1:55" x14ac:dyDescent="0.25">
      <c r="A66" t="s">
        <v>220</v>
      </c>
      <c r="B66" t="s">
        <v>206</v>
      </c>
      <c r="C66" t="s">
        <v>207</v>
      </c>
      <c r="D66" s="6">
        <f t="shared" si="20"/>
        <v>156</v>
      </c>
      <c r="E66" s="4"/>
      <c r="I66" s="4">
        <v>52</v>
      </c>
      <c r="X66" s="1"/>
      <c r="AC66" s="30">
        <f t="shared" si="21"/>
        <v>0</v>
      </c>
      <c r="AD66" s="30">
        <v>0</v>
      </c>
      <c r="AE66" s="30">
        <f t="shared" si="22"/>
        <v>0</v>
      </c>
      <c r="AF66" s="30">
        <f t="shared" si="23"/>
        <v>156</v>
      </c>
      <c r="AG66" s="30">
        <f t="shared" si="24"/>
        <v>0</v>
      </c>
      <c r="AH66" s="30">
        <f t="shared" si="25"/>
        <v>0</v>
      </c>
      <c r="AI66" s="30">
        <f t="shared" si="26"/>
        <v>0</v>
      </c>
      <c r="AJ66" s="30">
        <f t="shared" si="27"/>
        <v>0</v>
      </c>
      <c r="AK66" s="30">
        <f t="shared" si="28"/>
        <v>0</v>
      </c>
      <c r="AL66" s="30">
        <f t="shared" si="29"/>
        <v>0</v>
      </c>
      <c r="AM66" s="30">
        <f t="shared" si="30"/>
        <v>0</v>
      </c>
      <c r="AN66" s="30">
        <f t="shared" si="31"/>
        <v>0</v>
      </c>
      <c r="AO66" s="30">
        <f t="shared" si="32"/>
        <v>0</v>
      </c>
      <c r="AP66" s="30">
        <v>0</v>
      </c>
      <c r="AQ66" s="30">
        <f t="shared" si="33"/>
        <v>0</v>
      </c>
      <c r="AR66" s="30">
        <f t="shared" si="34"/>
        <v>0</v>
      </c>
      <c r="AS66" s="30">
        <f t="shared" si="35"/>
        <v>0</v>
      </c>
      <c r="AT66" s="30">
        <f t="shared" si="36"/>
        <v>0</v>
      </c>
      <c r="AU66" s="30">
        <f t="shared" si="37"/>
        <v>0</v>
      </c>
      <c r="AV66" s="30">
        <f t="shared" si="38"/>
        <v>0</v>
      </c>
      <c r="AW66" s="30">
        <f t="shared" si="39"/>
        <v>0</v>
      </c>
      <c r="AX66" s="30">
        <v>0</v>
      </c>
      <c r="AY66" s="34"/>
      <c r="AZ66" s="34"/>
      <c r="BA66" s="34"/>
      <c r="BB66" s="34"/>
      <c r="BC66" s="34"/>
    </row>
    <row r="67" spans="1:55" x14ac:dyDescent="0.25">
      <c r="A67" t="s">
        <v>221</v>
      </c>
      <c r="B67" t="s">
        <v>263</v>
      </c>
      <c r="C67" t="s">
        <v>277</v>
      </c>
      <c r="D67" s="6">
        <f t="shared" si="20"/>
        <v>144</v>
      </c>
      <c r="O67" s="4">
        <v>48</v>
      </c>
      <c r="R67" s="1"/>
      <c r="X67" s="1"/>
      <c r="AC67" s="30">
        <f t="shared" si="21"/>
        <v>0</v>
      </c>
      <c r="AD67" s="30">
        <v>0</v>
      </c>
      <c r="AE67" s="30">
        <f t="shared" si="22"/>
        <v>0</v>
      </c>
      <c r="AF67" s="30">
        <f t="shared" si="23"/>
        <v>0</v>
      </c>
      <c r="AG67" s="30">
        <f t="shared" si="24"/>
        <v>0</v>
      </c>
      <c r="AH67" s="30">
        <f t="shared" si="25"/>
        <v>0</v>
      </c>
      <c r="AI67" s="30">
        <f t="shared" si="26"/>
        <v>0</v>
      </c>
      <c r="AJ67" s="30">
        <f t="shared" si="27"/>
        <v>0</v>
      </c>
      <c r="AK67" s="30">
        <f t="shared" si="28"/>
        <v>0</v>
      </c>
      <c r="AL67" s="30">
        <f t="shared" si="29"/>
        <v>144</v>
      </c>
      <c r="AM67" s="30">
        <f t="shared" si="30"/>
        <v>0</v>
      </c>
      <c r="AN67" s="30">
        <f t="shared" si="31"/>
        <v>0</v>
      </c>
      <c r="AO67" s="30">
        <f t="shared" si="32"/>
        <v>0</v>
      </c>
      <c r="AP67" s="30">
        <v>0</v>
      </c>
      <c r="AQ67" s="30">
        <f t="shared" si="33"/>
        <v>0</v>
      </c>
      <c r="AR67" s="30">
        <f t="shared" si="34"/>
        <v>0</v>
      </c>
      <c r="AS67" s="30">
        <f t="shared" si="35"/>
        <v>0</v>
      </c>
      <c r="AT67" s="30">
        <f t="shared" si="36"/>
        <v>0</v>
      </c>
      <c r="AU67" s="30">
        <f t="shared" si="37"/>
        <v>0</v>
      </c>
      <c r="AV67" s="30">
        <f t="shared" si="38"/>
        <v>0</v>
      </c>
      <c r="AW67" s="30">
        <f t="shared" si="39"/>
        <v>0</v>
      </c>
      <c r="AX67" s="30">
        <v>0</v>
      </c>
      <c r="AY67" s="34"/>
      <c r="AZ67" s="34"/>
      <c r="BA67" s="34"/>
      <c r="BB67" s="34"/>
      <c r="BC67" s="34"/>
    </row>
    <row r="68" spans="1:55" x14ac:dyDescent="0.25">
      <c r="A68" t="s">
        <v>222</v>
      </c>
      <c r="B68" t="s">
        <v>765</v>
      </c>
      <c r="C68" t="s">
        <v>514</v>
      </c>
      <c r="D68" s="6">
        <f t="shared" si="20"/>
        <v>144</v>
      </c>
      <c r="X68" s="1">
        <v>48</v>
      </c>
      <c r="AC68" s="30">
        <f t="shared" si="21"/>
        <v>0</v>
      </c>
      <c r="AD68" s="30">
        <v>0</v>
      </c>
      <c r="AE68" s="30">
        <f t="shared" si="22"/>
        <v>0</v>
      </c>
      <c r="AF68" s="30">
        <f t="shared" si="23"/>
        <v>0</v>
      </c>
      <c r="AG68" s="30">
        <f t="shared" si="24"/>
        <v>0</v>
      </c>
      <c r="AH68" s="30">
        <f t="shared" si="25"/>
        <v>0</v>
      </c>
      <c r="AI68" s="30">
        <f t="shared" si="26"/>
        <v>0</v>
      </c>
      <c r="AJ68" s="30">
        <f t="shared" si="27"/>
        <v>0</v>
      </c>
      <c r="AK68" s="30">
        <f t="shared" si="28"/>
        <v>0</v>
      </c>
      <c r="AL68" s="30">
        <f t="shared" si="29"/>
        <v>0</v>
      </c>
      <c r="AM68" s="30">
        <f t="shared" si="30"/>
        <v>0</v>
      </c>
      <c r="AN68" s="30">
        <f t="shared" si="31"/>
        <v>0</v>
      </c>
      <c r="AO68" s="30">
        <f t="shared" si="32"/>
        <v>0</v>
      </c>
      <c r="AP68" s="30">
        <v>0</v>
      </c>
      <c r="AQ68" s="30">
        <f t="shared" si="33"/>
        <v>0</v>
      </c>
      <c r="AR68" s="30">
        <f t="shared" si="34"/>
        <v>0</v>
      </c>
      <c r="AS68" s="30">
        <f t="shared" si="35"/>
        <v>0</v>
      </c>
      <c r="AT68" s="30">
        <f t="shared" si="36"/>
        <v>0</v>
      </c>
      <c r="AU68" s="30">
        <f t="shared" si="37"/>
        <v>144</v>
      </c>
      <c r="AV68" s="30">
        <f t="shared" si="38"/>
        <v>0</v>
      </c>
      <c r="AW68" s="30">
        <f t="shared" si="39"/>
        <v>0</v>
      </c>
      <c r="AX68" s="30">
        <v>0</v>
      </c>
      <c r="AY68" s="34"/>
      <c r="AZ68" s="34"/>
      <c r="BA68" s="34"/>
      <c r="BB68" s="34"/>
      <c r="BC68" s="34"/>
    </row>
    <row r="69" spans="1:55" x14ac:dyDescent="0.25">
      <c r="A69" t="s">
        <v>223</v>
      </c>
      <c r="B69" t="s">
        <v>787</v>
      </c>
      <c r="C69" t="s">
        <v>788</v>
      </c>
      <c r="D69" s="6">
        <f t="shared" si="20"/>
        <v>144</v>
      </c>
      <c r="Y69" s="1">
        <v>48</v>
      </c>
      <c r="AC69" s="30">
        <f t="shared" si="21"/>
        <v>0</v>
      </c>
      <c r="AD69" s="30">
        <v>0</v>
      </c>
      <c r="AE69" s="30">
        <f t="shared" si="22"/>
        <v>0</v>
      </c>
      <c r="AF69" s="30">
        <f t="shared" si="23"/>
        <v>0</v>
      </c>
      <c r="AG69" s="30">
        <f t="shared" si="24"/>
        <v>0</v>
      </c>
      <c r="AH69" s="30">
        <f t="shared" si="25"/>
        <v>0</v>
      </c>
      <c r="AI69" s="30">
        <f t="shared" si="26"/>
        <v>0</v>
      </c>
      <c r="AJ69" s="30">
        <f t="shared" si="27"/>
        <v>0</v>
      </c>
      <c r="AK69" s="30">
        <f t="shared" si="28"/>
        <v>0</v>
      </c>
      <c r="AL69" s="30">
        <f t="shared" si="29"/>
        <v>0</v>
      </c>
      <c r="AM69" s="30">
        <f t="shared" si="30"/>
        <v>0</v>
      </c>
      <c r="AN69" s="30">
        <f t="shared" si="31"/>
        <v>0</v>
      </c>
      <c r="AO69" s="30">
        <f t="shared" si="32"/>
        <v>0</v>
      </c>
      <c r="AP69" s="30">
        <v>0</v>
      </c>
      <c r="AQ69" s="30">
        <f t="shared" si="33"/>
        <v>0</v>
      </c>
      <c r="AR69" s="30">
        <f t="shared" si="34"/>
        <v>0</v>
      </c>
      <c r="AS69" s="30">
        <f t="shared" si="35"/>
        <v>0</v>
      </c>
      <c r="AT69" s="30">
        <f t="shared" si="36"/>
        <v>0</v>
      </c>
      <c r="AU69" s="30">
        <f t="shared" si="37"/>
        <v>0</v>
      </c>
      <c r="AV69" s="30">
        <f t="shared" si="38"/>
        <v>144</v>
      </c>
      <c r="AW69" s="30">
        <f t="shared" si="39"/>
        <v>0</v>
      </c>
      <c r="AX69" s="30">
        <v>0</v>
      </c>
      <c r="AY69" s="34"/>
      <c r="AZ69" s="34"/>
      <c r="BA69" s="34"/>
      <c r="BB69" s="34"/>
      <c r="BC69" s="34"/>
    </row>
    <row r="70" spans="1:55" x14ac:dyDescent="0.25">
      <c r="A70" t="s">
        <v>224</v>
      </c>
      <c r="B70" t="s">
        <v>397</v>
      </c>
      <c r="C70" t="s">
        <v>43</v>
      </c>
      <c r="D70" s="6">
        <f t="shared" si="20"/>
        <v>140</v>
      </c>
      <c r="M70" s="4">
        <v>35</v>
      </c>
      <c r="R70" s="1"/>
      <c r="AC70" s="30">
        <f t="shared" si="21"/>
        <v>0</v>
      </c>
      <c r="AD70" s="30">
        <v>0</v>
      </c>
      <c r="AE70" s="30">
        <f t="shared" si="22"/>
        <v>0</v>
      </c>
      <c r="AF70" s="30">
        <f t="shared" si="23"/>
        <v>0</v>
      </c>
      <c r="AG70" s="30">
        <f t="shared" si="24"/>
        <v>0</v>
      </c>
      <c r="AH70" s="30">
        <f t="shared" si="25"/>
        <v>0</v>
      </c>
      <c r="AI70" s="30">
        <f t="shared" si="26"/>
        <v>0</v>
      </c>
      <c r="AJ70" s="30">
        <f t="shared" si="27"/>
        <v>140</v>
      </c>
      <c r="AK70" s="30">
        <f t="shared" si="28"/>
        <v>0</v>
      </c>
      <c r="AL70" s="30">
        <f t="shared" si="29"/>
        <v>0</v>
      </c>
      <c r="AM70" s="30">
        <f t="shared" si="30"/>
        <v>0</v>
      </c>
      <c r="AN70" s="30">
        <f t="shared" si="31"/>
        <v>0</v>
      </c>
      <c r="AO70" s="30">
        <f t="shared" si="32"/>
        <v>0</v>
      </c>
      <c r="AP70" s="30">
        <v>0</v>
      </c>
      <c r="AQ70" s="30">
        <f t="shared" si="33"/>
        <v>0</v>
      </c>
      <c r="AR70" s="30">
        <f t="shared" si="34"/>
        <v>0</v>
      </c>
      <c r="AS70" s="30">
        <f t="shared" si="35"/>
        <v>0</v>
      </c>
      <c r="AT70" s="30">
        <f t="shared" si="36"/>
        <v>0</v>
      </c>
      <c r="AU70" s="30">
        <f t="shared" si="37"/>
        <v>0</v>
      </c>
      <c r="AV70" s="30">
        <f t="shared" si="38"/>
        <v>0</v>
      </c>
      <c r="AW70" s="30">
        <f t="shared" si="39"/>
        <v>0</v>
      </c>
      <c r="AX70" s="30">
        <v>0</v>
      </c>
      <c r="AY70" s="34"/>
      <c r="AZ70" s="34"/>
      <c r="BA70" s="34"/>
      <c r="BB70" s="34"/>
      <c r="BC70" s="34"/>
    </row>
    <row r="71" spans="1:55" x14ac:dyDescent="0.25">
      <c r="A71" t="s">
        <v>225</v>
      </c>
      <c r="B71" t="s">
        <v>687</v>
      </c>
      <c r="C71" t="s">
        <v>161</v>
      </c>
      <c r="D71" s="6">
        <f t="shared" si="20"/>
        <v>140</v>
      </c>
      <c r="V71" s="1">
        <v>35</v>
      </c>
      <c r="AC71" s="30">
        <f t="shared" si="21"/>
        <v>0</v>
      </c>
      <c r="AD71" s="30">
        <v>0</v>
      </c>
      <c r="AE71" s="30">
        <f t="shared" si="22"/>
        <v>0</v>
      </c>
      <c r="AF71" s="30">
        <f t="shared" si="23"/>
        <v>0</v>
      </c>
      <c r="AG71" s="30">
        <f t="shared" si="24"/>
        <v>0</v>
      </c>
      <c r="AH71" s="30">
        <f t="shared" si="25"/>
        <v>0</v>
      </c>
      <c r="AI71" s="30">
        <f t="shared" si="26"/>
        <v>0</v>
      </c>
      <c r="AJ71" s="30">
        <f t="shared" si="27"/>
        <v>0</v>
      </c>
      <c r="AK71" s="30">
        <f t="shared" si="28"/>
        <v>0</v>
      </c>
      <c r="AL71" s="30">
        <f t="shared" si="29"/>
        <v>0</v>
      </c>
      <c r="AM71" s="30">
        <f t="shared" si="30"/>
        <v>0</v>
      </c>
      <c r="AN71" s="30">
        <f t="shared" si="31"/>
        <v>0</v>
      </c>
      <c r="AO71" s="30">
        <f t="shared" si="32"/>
        <v>0</v>
      </c>
      <c r="AP71" s="30">
        <v>0</v>
      </c>
      <c r="AQ71" s="30">
        <f t="shared" si="33"/>
        <v>0</v>
      </c>
      <c r="AR71" s="30">
        <f t="shared" si="34"/>
        <v>0</v>
      </c>
      <c r="AS71" s="30">
        <f t="shared" si="35"/>
        <v>140</v>
      </c>
      <c r="AT71" s="30">
        <f t="shared" si="36"/>
        <v>0</v>
      </c>
      <c r="AU71" s="30">
        <f t="shared" si="37"/>
        <v>0</v>
      </c>
      <c r="AV71" s="30">
        <f t="shared" si="38"/>
        <v>0</v>
      </c>
      <c r="AW71" s="30">
        <f t="shared" si="39"/>
        <v>0</v>
      </c>
      <c r="AX71" s="30">
        <v>0</v>
      </c>
      <c r="AY71" s="34"/>
      <c r="AZ71" s="34"/>
      <c r="BA71" s="34"/>
      <c r="BB71" s="34"/>
      <c r="BC71" s="34"/>
    </row>
    <row r="72" spans="1:55" x14ac:dyDescent="0.25">
      <c r="A72" t="s">
        <v>226</v>
      </c>
      <c r="B72" t="s">
        <v>926</v>
      </c>
      <c r="C72" t="s">
        <v>579</v>
      </c>
      <c r="D72" s="6">
        <f t="shared" si="20"/>
        <v>140</v>
      </c>
      <c r="AY72" s="34">
        <v>140</v>
      </c>
      <c r="AZ72" s="34"/>
      <c r="BA72" s="34"/>
      <c r="BB72" s="34"/>
      <c r="BC72" s="34"/>
    </row>
    <row r="73" spans="1:55" x14ac:dyDescent="0.25">
      <c r="A73" t="s">
        <v>227</v>
      </c>
      <c r="B73" t="s">
        <v>766</v>
      </c>
      <c r="C73" t="s">
        <v>90</v>
      </c>
      <c r="D73" s="6">
        <f t="shared" si="20"/>
        <v>138</v>
      </c>
      <c r="X73" s="1">
        <v>42</v>
      </c>
      <c r="AC73" s="30">
        <f t="shared" ref="AC73:AC85" si="40">IF(AC$7="A1",4*F73+200,IF(AC$7="A2",3*F73,IF(AC$7="B",3*F73,4*F73)))</f>
        <v>0</v>
      </c>
      <c r="AD73" s="30">
        <v>0</v>
      </c>
      <c r="AE73" s="30">
        <f t="shared" ref="AE73:AE85" si="41">IF(AE$7="A1",4*H73+200,IF(AE$7="A2",3*H73,IF(AE$7="B",3*H73,4*H73)))</f>
        <v>0</v>
      </c>
      <c r="AF73" s="30">
        <f t="shared" ref="AF73:AF85" si="42">IF(AF$7="A1",4*I73+200,IF(AF$7="A2",3*I73,IF(AF$7="B",3*I73,4*I73)))</f>
        <v>0</v>
      </c>
      <c r="AG73" s="30">
        <f t="shared" ref="AG73:AG85" si="43">IF(AG$7="A1",4*J73+200,IF(AG$7="A2",3*J73,IF(AG$7="B",3*J73,4*J73)))</f>
        <v>0</v>
      </c>
      <c r="AH73" s="30">
        <f t="shared" ref="AH73:AH85" si="44">IF(AH$7="A1",4*K73+200,IF(AH$7="A2",3*K73,IF(AH$7="B",3*K73,4*K73)))</f>
        <v>0</v>
      </c>
      <c r="AI73" s="30">
        <f t="shared" ref="AI73:AI85" si="45">IF(AI$7="A1",4*L73+200,IF(AI$7="A2",3*L73,IF(AI$7="B",3*L73,4*L73)))</f>
        <v>0</v>
      </c>
      <c r="AJ73" s="30">
        <f t="shared" ref="AJ73:AJ85" si="46">IF(AJ$7="A1",4*M73+200,IF(AJ$7="A2",3*M73,IF(AJ$7="B",3*M73,4*M73)))</f>
        <v>0</v>
      </c>
      <c r="AK73" s="30">
        <f t="shared" ref="AK73:AK85" si="47">IF(AK$7="A1",4*N73+200,IF(AK$7="A2",3*N73,IF(AK$7="B",3*N73,4*N73)))</f>
        <v>0</v>
      </c>
      <c r="AL73" s="30">
        <f t="shared" ref="AL73:AL85" si="48">IF(AL$7="A1",4*O73+200,IF(AL$7="A2",3*O73,IF(AL$7="B",3*O73,4*O73)))</f>
        <v>0</v>
      </c>
      <c r="AM73" s="30">
        <f t="shared" ref="AM73:AM85" si="49">IF(AM$7="A1",4*P73+200,IF(AM$7="A2",3*P73,IF(AM$7="B",3*P73,4*P73)))</f>
        <v>0</v>
      </c>
      <c r="AN73" s="30">
        <f t="shared" ref="AN73:AN85" si="50">IF(AN$7="A1",4*Q73+200,IF(AN$7="A2",3*Q73,IF(AN$7="B",3*Q73,4*Q73)))</f>
        <v>0</v>
      </c>
      <c r="AO73" s="30">
        <f t="shared" ref="AO73:AO85" si="51">IF(AO$7="A1",4*R73+200,IF(AO$7="A2",3*R73,IF(AO$7="B",3*R73,4*R73)))</f>
        <v>0</v>
      </c>
      <c r="AP73" s="30">
        <v>0</v>
      </c>
      <c r="AQ73" s="30">
        <f t="shared" ref="AQ73:AQ85" si="52">IF(AQ$7="A1",4*T73+200,IF(AQ$7="A2",3*T73,IF(AQ$7="B",3*T73,4*T73)))</f>
        <v>0</v>
      </c>
      <c r="AR73" s="30">
        <f t="shared" ref="AR73:AR85" si="53">IF(AR$7="A1",4*U73+200,IF(AR$7="A2",3*U73,IF(AR$7="B",3*U73,4*U73)))</f>
        <v>0</v>
      </c>
      <c r="AS73" s="30">
        <f t="shared" ref="AS73:AS85" si="54">IF(AS$7="A1",4*V73+200,IF(AS$7="A2",3*V73,IF(AS$7="B",3*V73,4*V73)))</f>
        <v>0</v>
      </c>
      <c r="AT73" s="30">
        <f t="shared" ref="AT73:AT85" si="55">IF(AT$7="A1",4*W73+200,IF(AT$7="A2",3*W73,IF(AT$7="B",3*W73,4*W73)))</f>
        <v>0</v>
      </c>
      <c r="AU73" s="30">
        <f t="shared" ref="AU73:AU85" si="56">IF(AU$7="A1",4*X73+200,IF(AU$7="A2",3*X73,IF(AU$7="B",3*X73,4*X73)))</f>
        <v>126</v>
      </c>
      <c r="AV73" s="30">
        <f t="shared" ref="AV73:AV85" si="57">IF(AV$7="A1",4*Y73+200,IF(AV$7="A2",3*Y73,IF(AV$7="B",3*Y73,4*Y73)))</f>
        <v>0</v>
      </c>
      <c r="AW73" s="30">
        <f t="shared" ref="AW73:AW85" si="58">IF(AW$7="A1",4*Z73+200,IF(AW$7="A2",3*Z73,IF(AW$7="B",3*Z73,4*Z73)))</f>
        <v>0</v>
      </c>
      <c r="AX73" s="30">
        <v>0</v>
      </c>
      <c r="AY73" s="34"/>
      <c r="AZ73" s="34">
        <v>12</v>
      </c>
      <c r="BA73" s="34"/>
      <c r="BB73" s="34"/>
      <c r="BC73" s="34"/>
    </row>
    <row r="74" spans="1:55" x14ac:dyDescent="0.25">
      <c r="A74" t="s">
        <v>233</v>
      </c>
      <c r="B74" t="s">
        <v>501</v>
      </c>
      <c r="C74" t="s">
        <v>62</v>
      </c>
      <c r="D74" s="6">
        <f t="shared" ref="D74:D105" si="59">SUM(AC74:CC74)</f>
        <v>135</v>
      </c>
      <c r="O74" s="4">
        <v>18</v>
      </c>
      <c r="Q74" s="6"/>
      <c r="R74" s="7"/>
      <c r="Y74" s="4">
        <v>27</v>
      </c>
      <c r="AC74" s="30">
        <f t="shared" si="40"/>
        <v>0</v>
      </c>
      <c r="AD74" s="30">
        <v>0</v>
      </c>
      <c r="AE74" s="30">
        <f t="shared" si="41"/>
        <v>0</v>
      </c>
      <c r="AF74" s="30">
        <f t="shared" si="42"/>
        <v>0</v>
      </c>
      <c r="AG74" s="30">
        <f t="shared" si="43"/>
        <v>0</v>
      </c>
      <c r="AH74" s="30">
        <f t="shared" si="44"/>
        <v>0</v>
      </c>
      <c r="AI74" s="30">
        <f t="shared" si="45"/>
        <v>0</v>
      </c>
      <c r="AJ74" s="30">
        <f t="shared" si="46"/>
        <v>0</v>
      </c>
      <c r="AK74" s="30">
        <f t="shared" si="47"/>
        <v>0</v>
      </c>
      <c r="AL74" s="30">
        <f t="shared" si="48"/>
        <v>54</v>
      </c>
      <c r="AM74" s="30">
        <f t="shared" si="49"/>
        <v>0</v>
      </c>
      <c r="AN74" s="30">
        <f t="shared" si="50"/>
        <v>0</v>
      </c>
      <c r="AO74" s="30">
        <f t="shared" si="51"/>
        <v>0</v>
      </c>
      <c r="AP74" s="30">
        <v>0</v>
      </c>
      <c r="AQ74" s="30">
        <f t="shared" si="52"/>
        <v>0</v>
      </c>
      <c r="AR74" s="30">
        <f t="shared" si="53"/>
        <v>0</v>
      </c>
      <c r="AS74" s="30">
        <f t="shared" si="54"/>
        <v>0</v>
      </c>
      <c r="AT74" s="30">
        <f t="shared" si="55"/>
        <v>0</v>
      </c>
      <c r="AU74" s="30">
        <f t="shared" si="56"/>
        <v>0</v>
      </c>
      <c r="AV74" s="30">
        <f t="shared" si="57"/>
        <v>81</v>
      </c>
      <c r="AW74" s="30">
        <f t="shared" si="58"/>
        <v>0</v>
      </c>
      <c r="AX74" s="30">
        <v>0</v>
      </c>
      <c r="AY74" s="34"/>
      <c r="AZ74" s="34"/>
      <c r="BA74" s="34"/>
      <c r="BB74" s="34"/>
      <c r="BC74" s="34"/>
    </row>
    <row r="75" spans="1:55" x14ac:dyDescent="0.25">
      <c r="A75" t="s">
        <v>234</v>
      </c>
      <c r="B75" t="s">
        <v>517</v>
      </c>
      <c r="C75" t="s">
        <v>518</v>
      </c>
      <c r="D75" s="6">
        <f t="shared" si="59"/>
        <v>132</v>
      </c>
      <c r="P75" s="1">
        <v>44</v>
      </c>
      <c r="R75" s="1"/>
      <c r="X75" s="1"/>
      <c r="AC75" s="30">
        <f t="shared" si="40"/>
        <v>0</v>
      </c>
      <c r="AD75" s="30">
        <v>0</v>
      </c>
      <c r="AE75" s="30">
        <f t="shared" si="41"/>
        <v>0</v>
      </c>
      <c r="AF75" s="30">
        <f t="shared" si="42"/>
        <v>0</v>
      </c>
      <c r="AG75" s="30">
        <f t="shared" si="43"/>
        <v>0</v>
      </c>
      <c r="AH75" s="30">
        <f t="shared" si="44"/>
        <v>0</v>
      </c>
      <c r="AI75" s="30">
        <f t="shared" si="45"/>
        <v>0</v>
      </c>
      <c r="AJ75" s="30">
        <f t="shared" si="46"/>
        <v>0</v>
      </c>
      <c r="AK75" s="30">
        <f t="shared" si="47"/>
        <v>0</v>
      </c>
      <c r="AL75" s="30">
        <f t="shared" si="48"/>
        <v>0</v>
      </c>
      <c r="AM75" s="30">
        <f t="shared" si="49"/>
        <v>132</v>
      </c>
      <c r="AN75" s="30">
        <f t="shared" si="50"/>
        <v>0</v>
      </c>
      <c r="AO75" s="30">
        <f t="shared" si="51"/>
        <v>0</v>
      </c>
      <c r="AP75" s="30">
        <v>0</v>
      </c>
      <c r="AQ75" s="30">
        <f t="shared" si="52"/>
        <v>0</v>
      </c>
      <c r="AR75" s="30">
        <f t="shared" si="53"/>
        <v>0</v>
      </c>
      <c r="AS75" s="30">
        <f t="shared" si="54"/>
        <v>0</v>
      </c>
      <c r="AT75" s="30">
        <f t="shared" si="55"/>
        <v>0</v>
      </c>
      <c r="AU75" s="30">
        <f t="shared" si="56"/>
        <v>0</v>
      </c>
      <c r="AV75" s="30">
        <f t="shared" si="57"/>
        <v>0</v>
      </c>
      <c r="AW75" s="30">
        <f t="shared" si="58"/>
        <v>0</v>
      </c>
      <c r="AX75" s="30">
        <v>0</v>
      </c>
      <c r="AY75" s="34"/>
      <c r="AZ75" s="34"/>
      <c r="BA75" s="34"/>
      <c r="BB75" s="34"/>
      <c r="BC75" s="34"/>
    </row>
    <row r="76" spans="1:55" x14ac:dyDescent="0.25">
      <c r="A76" t="s">
        <v>235</v>
      </c>
      <c r="B76" t="s">
        <v>623</v>
      </c>
      <c r="C76" t="s">
        <v>382</v>
      </c>
      <c r="D76" s="6">
        <f t="shared" si="59"/>
        <v>132</v>
      </c>
      <c r="E76" s="1"/>
      <c r="T76" s="4">
        <v>44</v>
      </c>
      <c r="X76" s="1"/>
      <c r="AC76" s="30">
        <f t="shared" si="40"/>
        <v>0</v>
      </c>
      <c r="AD76" s="30">
        <v>0</v>
      </c>
      <c r="AE76" s="30">
        <f t="shared" si="41"/>
        <v>0</v>
      </c>
      <c r="AF76" s="30">
        <f t="shared" si="42"/>
        <v>0</v>
      </c>
      <c r="AG76" s="30">
        <f t="shared" si="43"/>
        <v>0</v>
      </c>
      <c r="AH76" s="30">
        <f t="shared" si="44"/>
        <v>0</v>
      </c>
      <c r="AI76" s="30">
        <f t="shared" si="45"/>
        <v>0</v>
      </c>
      <c r="AJ76" s="30">
        <f t="shared" si="46"/>
        <v>0</v>
      </c>
      <c r="AK76" s="30">
        <f t="shared" si="47"/>
        <v>0</v>
      </c>
      <c r="AL76" s="30">
        <f t="shared" si="48"/>
        <v>0</v>
      </c>
      <c r="AM76" s="30">
        <f t="shared" si="49"/>
        <v>0</v>
      </c>
      <c r="AN76" s="30">
        <f t="shared" si="50"/>
        <v>0</v>
      </c>
      <c r="AO76" s="30">
        <f t="shared" si="51"/>
        <v>0</v>
      </c>
      <c r="AP76" s="30">
        <v>0</v>
      </c>
      <c r="AQ76" s="30">
        <f t="shared" si="52"/>
        <v>132</v>
      </c>
      <c r="AR76" s="30">
        <f t="shared" si="53"/>
        <v>0</v>
      </c>
      <c r="AS76" s="30">
        <f t="shared" si="54"/>
        <v>0</v>
      </c>
      <c r="AT76" s="30">
        <f t="shared" si="55"/>
        <v>0</v>
      </c>
      <c r="AU76" s="30">
        <f t="shared" si="56"/>
        <v>0</v>
      </c>
      <c r="AV76" s="30">
        <f t="shared" si="57"/>
        <v>0</v>
      </c>
      <c r="AW76" s="30">
        <f t="shared" si="58"/>
        <v>0</v>
      </c>
      <c r="AX76" s="30">
        <v>0</v>
      </c>
      <c r="AY76" s="34"/>
      <c r="AZ76" s="34"/>
      <c r="BA76" s="34"/>
      <c r="BB76" s="34"/>
      <c r="BC76" s="34"/>
    </row>
    <row r="77" spans="1:55" x14ac:dyDescent="0.25">
      <c r="A77" t="s">
        <v>236</v>
      </c>
      <c r="B77" t="s">
        <v>494</v>
      </c>
      <c r="C77" t="s">
        <v>98</v>
      </c>
      <c r="D77" s="6">
        <f t="shared" si="59"/>
        <v>126</v>
      </c>
      <c r="O77" s="4">
        <v>40</v>
      </c>
      <c r="Q77" s="4">
        <v>2</v>
      </c>
      <c r="R77" s="1"/>
      <c r="AC77" s="30">
        <f t="shared" si="40"/>
        <v>0</v>
      </c>
      <c r="AD77" s="30">
        <v>0</v>
      </c>
      <c r="AE77" s="30">
        <f t="shared" si="41"/>
        <v>0</v>
      </c>
      <c r="AF77" s="30">
        <f t="shared" si="42"/>
        <v>0</v>
      </c>
      <c r="AG77" s="30">
        <f t="shared" si="43"/>
        <v>0</v>
      </c>
      <c r="AH77" s="30">
        <f t="shared" si="44"/>
        <v>0</v>
      </c>
      <c r="AI77" s="30">
        <f t="shared" si="45"/>
        <v>0</v>
      </c>
      <c r="AJ77" s="30">
        <f t="shared" si="46"/>
        <v>0</v>
      </c>
      <c r="AK77" s="30">
        <f t="shared" si="47"/>
        <v>0</v>
      </c>
      <c r="AL77" s="30">
        <f t="shared" si="48"/>
        <v>120</v>
      </c>
      <c r="AM77" s="30">
        <f t="shared" si="49"/>
        <v>0</v>
      </c>
      <c r="AN77" s="30">
        <f t="shared" si="50"/>
        <v>6</v>
      </c>
      <c r="AO77" s="30">
        <f t="shared" si="51"/>
        <v>0</v>
      </c>
      <c r="AP77" s="30">
        <v>0</v>
      </c>
      <c r="AQ77" s="30">
        <f t="shared" si="52"/>
        <v>0</v>
      </c>
      <c r="AR77" s="30">
        <f t="shared" si="53"/>
        <v>0</v>
      </c>
      <c r="AS77" s="30">
        <f t="shared" si="54"/>
        <v>0</v>
      </c>
      <c r="AT77" s="30">
        <f t="shared" si="55"/>
        <v>0</v>
      </c>
      <c r="AU77" s="30">
        <f t="shared" si="56"/>
        <v>0</v>
      </c>
      <c r="AV77" s="30">
        <f t="shared" si="57"/>
        <v>0</v>
      </c>
      <c r="AW77" s="30">
        <f t="shared" si="58"/>
        <v>0</v>
      </c>
      <c r="AX77" s="30">
        <v>0</v>
      </c>
      <c r="AY77" s="34"/>
      <c r="AZ77" s="34"/>
      <c r="BA77" s="34"/>
      <c r="BB77" s="34"/>
      <c r="BC77" s="34"/>
    </row>
    <row r="78" spans="1:55" x14ac:dyDescent="0.25">
      <c r="A78" t="s">
        <v>283</v>
      </c>
      <c r="B78" t="s">
        <v>789</v>
      </c>
      <c r="C78" t="s">
        <v>280</v>
      </c>
      <c r="D78" s="6">
        <f t="shared" si="59"/>
        <v>126</v>
      </c>
      <c r="Y78" s="1">
        <v>42</v>
      </c>
      <c r="AC78" s="30">
        <f t="shared" si="40"/>
        <v>0</v>
      </c>
      <c r="AD78" s="30">
        <v>0</v>
      </c>
      <c r="AE78" s="30">
        <f t="shared" si="41"/>
        <v>0</v>
      </c>
      <c r="AF78" s="30">
        <f t="shared" si="42"/>
        <v>0</v>
      </c>
      <c r="AG78" s="30">
        <f t="shared" si="43"/>
        <v>0</v>
      </c>
      <c r="AH78" s="30">
        <f t="shared" si="44"/>
        <v>0</v>
      </c>
      <c r="AI78" s="30">
        <f t="shared" si="45"/>
        <v>0</v>
      </c>
      <c r="AJ78" s="30">
        <f t="shared" si="46"/>
        <v>0</v>
      </c>
      <c r="AK78" s="30">
        <f t="shared" si="47"/>
        <v>0</v>
      </c>
      <c r="AL78" s="30">
        <f t="shared" si="48"/>
        <v>0</v>
      </c>
      <c r="AM78" s="30">
        <f t="shared" si="49"/>
        <v>0</v>
      </c>
      <c r="AN78" s="30">
        <f t="shared" si="50"/>
        <v>0</v>
      </c>
      <c r="AO78" s="30">
        <f t="shared" si="51"/>
        <v>0</v>
      </c>
      <c r="AP78" s="30">
        <v>0</v>
      </c>
      <c r="AQ78" s="30">
        <f t="shared" si="52"/>
        <v>0</v>
      </c>
      <c r="AR78" s="30">
        <f t="shared" si="53"/>
        <v>0</v>
      </c>
      <c r="AS78" s="30">
        <f t="shared" si="54"/>
        <v>0</v>
      </c>
      <c r="AT78" s="30">
        <f t="shared" si="55"/>
        <v>0</v>
      </c>
      <c r="AU78" s="30">
        <f t="shared" si="56"/>
        <v>0</v>
      </c>
      <c r="AV78" s="30">
        <f t="shared" si="57"/>
        <v>126</v>
      </c>
      <c r="AW78" s="30">
        <f t="shared" si="58"/>
        <v>0</v>
      </c>
      <c r="AX78" s="30">
        <v>0</v>
      </c>
      <c r="AY78" s="34"/>
      <c r="AZ78" s="34"/>
      <c r="BA78" s="34"/>
      <c r="BB78" s="34"/>
      <c r="BC78" s="34"/>
    </row>
    <row r="79" spans="1:55" x14ac:dyDescent="0.25">
      <c r="A79" t="s">
        <v>284</v>
      </c>
      <c r="B79" t="s">
        <v>210</v>
      </c>
      <c r="C79" t="s">
        <v>211</v>
      </c>
      <c r="D79" s="6">
        <f t="shared" si="59"/>
        <v>120</v>
      </c>
      <c r="E79" s="4"/>
      <c r="I79" s="4">
        <v>40</v>
      </c>
      <c r="R79" s="1"/>
      <c r="AC79" s="30">
        <f t="shared" si="40"/>
        <v>0</v>
      </c>
      <c r="AD79" s="30">
        <v>0</v>
      </c>
      <c r="AE79" s="30">
        <f t="shared" si="41"/>
        <v>0</v>
      </c>
      <c r="AF79" s="30">
        <f t="shared" si="42"/>
        <v>120</v>
      </c>
      <c r="AG79" s="30">
        <f t="shared" si="43"/>
        <v>0</v>
      </c>
      <c r="AH79" s="30">
        <f t="shared" si="44"/>
        <v>0</v>
      </c>
      <c r="AI79" s="30">
        <f t="shared" si="45"/>
        <v>0</v>
      </c>
      <c r="AJ79" s="30">
        <f t="shared" si="46"/>
        <v>0</v>
      </c>
      <c r="AK79" s="30">
        <f t="shared" si="47"/>
        <v>0</v>
      </c>
      <c r="AL79" s="30">
        <f t="shared" si="48"/>
        <v>0</v>
      </c>
      <c r="AM79" s="30">
        <f t="shared" si="49"/>
        <v>0</v>
      </c>
      <c r="AN79" s="30">
        <f t="shared" si="50"/>
        <v>0</v>
      </c>
      <c r="AO79" s="30">
        <f t="shared" si="51"/>
        <v>0</v>
      </c>
      <c r="AP79" s="30">
        <v>0</v>
      </c>
      <c r="AQ79" s="30">
        <f t="shared" si="52"/>
        <v>0</v>
      </c>
      <c r="AR79" s="30">
        <f t="shared" si="53"/>
        <v>0</v>
      </c>
      <c r="AS79" s="30">
        <f t="shared" si="54"/>
        <v>0</v>
      </c>
      <c r="AT79" s="30">
        <f t="shared" si="55"/>
        <v>0</v>
      </c>
      <c r="AU79" s="30">
        <f t="shared" si="56"/>
        <v>0</v>
      </c>
      <c r="AV79" s="30">
        <f t="shared" si="57"/>
        <v>0</v>
      </c>
      <c r="AW79" s="30">
        <f t="shared" si="58"/>
        <v>0</v>
      </c>
      <c r="AX79" s="30">
        <v>0</v>
      </c>
      <c r="AY79" s="34"/>
      <c r="AZ79" s="34"/>
      <c r="BA79" s="34"/>
      <c r="BB79" s="34"/>
      <c r="BC79" s="34"/>
    </row>
    <row r="80" spans="1:55" x14ac:dyDescent="0.25">
      <c r="A80" t="s">
        <v>285</v>
      </c>
      <c r="B80" t="s">
        <v>561</v>
      </c>
      <c r="C80" t="s">
        <v>161</v>
      </c>
      <c r="D80" s="6">
        <f t="shared" si="59"/>
        <v>120</v>
      </c>
      <c r="E80" s="1"/>
      <c r="Q80" s="4">
        <v>40</v>
      </c>
      <c r="AC80" s="30">
        <f t="shared" si="40"/>
        <v>0</v>
      </c>
      <c r="AD80" s="30">
        <v>0</v>
      </c>
      <c r="AE80" s="30">
        <f t="shared" si="41"/>
        <v>0</v>
      </c>
      <c r="AF80" s="30">
        <f t="shared" si="42"/>
        <v>0</v>
      </c>
      <c r="AG80" s="30">
        <f t="shared" si="43"/>
        <v>0</v>
      </c>
      <c r="AH80" s="30">
        <f t="shared" si="44"/>
        <v>0</v>
      </c>
      <c r="AI80" s="30">
        <f t="shared" si="45"/>
        <v>0</v>
      </c>
      <c r="AJ80" s="30">
        <f t="shared" si="46"/>
        <v>0</v>
      </c>
      <c r="AK80" s="30">
        <f t="shared" si="47"/>
        <v>0</v>
      </c>
      <c r="AL80" s="30">
        <f t="shared" si="48"/>
        <v>0</v>
      </c>
      <c r="AM80" s="30">
        <f t="shared" si="49"/>
        <v>0</v>
      </c>
      <c r="AN80" s="30">
        <f t="shared" si="50"/>
        <v>120</v>
      </c>
      <c r="AO80" s="30">
        <f t="shared" si="51"/>
        <v>0</v>
      </c>
      <c r="AP80" s="30">
        <v>0</v>
      </c>
      <c r="AQ80" s="30">
        <f t="shared" si="52"/>
        <v>0</v>
      </c>
      <c r="AR80" s="30">
        <f t="shared" si="53"/>
        <v>0</v>
      </c>
      <c r="AS80" s="30">
        <f t="shared" si="54"/>
        <v>0</v>
      </c>
      <c r="AT80" s="30">
        <f t="shared" si="55"/>
        <v>0</v>
      </c>
      <c r="AU80" s="30">
        <f t="shared" si="56"/>
        <v>0</v>
      </c>
      <c r="AV80" s="30">
        <f t="shared" si="57"/>
        <v>0</v>
      </c>
      <c r="AW80" s="30">
        <f t="shared" si="58"/>
        <v>0</v>
      </c>
      <c r="AX80" s="30">
        <v>0</v>
      </c>
      <c r="AY80" s="34"/>
      <c r="AZ80" s="34"/>
      <c r="BA80" s="34"/>
      <c r="BB80" s="34"/>
      <c r="BC80" s="34"/>
    </row>
    <row r="81" spans="1:55" x14ac:dyDescent="0.25">
      <c r="A81" t="s">
        <v>286</v>
      </c>
      <c r="B81" t="s">
        <v>735</v>
      </c>
      <c r="C81" t="s">
        <v>39</v>
      </c>
      <c r="D81" s="6">
        <f t="shared" si="59"/>
        <v>120</v>
      </c>
      <c r="W81" s="1">
        <v>40</v>
      </c>
      <c r="AC81" s="30">
        <f t="shared" si="40"/>
        <v>0</v>
      </c>
      <c r="AD81" s="30">
        <v>0</v>
      </c>
      <c r="AE81" s="30">
        <f t="shared" si="41"/>
        <v>0</v>
      </c>
      <c r="AF81" s="30">
        <f t="shared" si="42"/>
        <v>0</v>
      </c>
      <c r="AG81" s="30">
        <f t="shared" si="43"/>
        <v>0</v>
      </c>
      <c r="AH81" s="30">
        <f t="shared" si="44"/>
        <v>0</v>
      </c>
      <c r="AI81" s="30">
        <f t="shared" si="45"/>
        <v>0</v>
      </c>
      <c r="AJ81" s="30">
        <f t="shared" si="46"/>
        <v>0</v>
      </c>
      <c r="AK81" s="30">
        <f t="shared" si="47"/>
        <v>0</v>
      </c>
      <c r="AL81" s="30">
        <f t="shared" si="48"/>
        <v>0</v>
      </c>
      <c r="AM81" s="30">
        <f t="shared" si="49"/>
        <v>0</v>
      </c>
      <c r="AN81" s="30">
        <f t="shared" si="50"/>
        <v>0</v>
      </c>
      <c r="AO81" s="30">
        <f t="shared" si="51"/>
        <v>0</v>
      </c>
      <c r="AP81" s="30">
        <v>0</v>
      </c>
      <c r="AQ81" s="30">
        <f t="shared" si="52"/>
        <v>0</v>
      </c>
      <c r="AR81" s="30">
        <f t="shared" si="53"/>
        <v>0</v>
      </c>
      <c r="AS81" s="30">
        <f t="shared" si="54"/>
        <v>0</v>
      </c>
      <c r="AT81" s="30">
        <f t="shared" si="55"/>
        <v>120</v>
      </c>
      <c r="AU81" s="30">
        <f t="shared" si="56"/>
        <v>0</v>
      </c>
      <c r="AV81" s="30">
        <f t="shared" si="57"/>
        <v>0</v>
      </c>
      <c r="AW81" s="30">
        <f t="shared" si="58"/>
        <v>0</v>
      </c>
      <c r="AX81" s="30">
        <v>0</v>
      </c>
      <c r="AY81" s="34"/>
      <c r="AZ81" s="34"/>
      <c r="BA81" s="34"/>
      <c r="BB81" s="34"/>
      <c r="BC81" s="34"/>
    </row>
    <row r="82" spans="1:55" x14ac:dyDescent="0.25">
      <c r="A82" t="s">
        <v>287</v>
      </c>
      <c r="B82" t="s">
        <v>790</v>
      </c>
      <c r="C82" t="s">
        <v>791</v>
      </c>
      <c r="D82" s="6">
        <f t="shared" si="59"/>
        <v>117</v>
      </c>
      <c r="Y82" s="1">
        <v>39</v>
      </c>
      <c r="AC82" s="30">
        <f t="shared" si="40"/>
        <v>0</v>
      </c>
      <c r="AD82" s="30">
        <v>0</v>
      </c>
      <c r="AE82" s="30">
        <f t="shared" si="41"/>
        <v>0</v>
      </c>
      <c r="AF82" s="30">
        <f t="shared" si="42"/>
        <v>0</v>
      </c>
      <c r="AG82" s="30">
        <f t="shared" si="43"/>
        <v>0</v>
      </c>
      <c r="AH82" s="30">
        <f t="shared" si="44"/>
        <v>0</v>
      </c>
      <c r="AI82" s="30">
        <f t="shared" si="45"/>
        <v>0</v>
      </c>
      <c r="AJ82" s="30">
        <f t="shared" si="46"/>
        <v>0</v>
      </c>
      <c r="AK82" s="30">
        <f t="shared" si="47"/>
        <v>0</v>
      </c>
      <c r="AL82" s="30">
        <f t="shared" si="48"/>
        <v>0</v>
      </c>
      <c r="AM82" s="30">
        <f t="shared" si="49"/>
        <v>0</v>
      </c>
      <c r="AN82" s="30">
        <f t="shared" si="50"/>
        <v>0</v>
      </c>
      <c r="AO82" s="30">
        <f t="shared" si="51"/>
        <v>0</v>
      </c>
      <c r="AP82" s="30">
        <v>0</v>
      </c>
      <c r="AQ82" s="30">
        <f t="shared" si="52"/>
        <v>0</v>
      </c>
      <c r="AR82" s="30">
        <f t="shared" si="53"/>
        <v>0</v>
      </c>
      <c r="AS82" s="30">
        <f t="shared" si="54"/>
        <v>0</v>
      </c>
      <c r="AT82" s="30">
        <f t="shared" si="55"/>
        <v>0</v>
      </c>
      <c r="AU82" s="30">
        <f t="shared" si="56"/>
        <v>0</v>
      </c>
      <c r="AV82" s="30">
        <f t="shared" si="57"/>
        <v>117</v>
      </c>
      <c r="AW82" s="30">
        <f t="shared" si="58"/>
        <v>0</v>
      </c>
      <c r="AX82" s="30">
        <v>0</v>
      </c>
      <c r="AY82" s="34"/>
      <c r="AZ82" s="34"/>
      <c r="BA82" s="34"/>
      <c r="BB82" s="34"/>
      <c r="BC82" s="34"/>
    </row>
    <row r="83" spans="1:55" x14ac:dyDescent="0.25">
      <c r="A83" t="s">
        <v>288</v>
      </c>
      <c r="B83" t="s">
        <v>216</v>
      </c>
      <c r="C83" t="s">
        <v>51</v>
      </c>
      <c r="D83" s="6">
        <f t="shared" si="59"/>
        <v>114</v>
      </c>
      <c r="E83" s="4"/>
      <c r="I83" s="4">
        <v>22</v>
      </c>
      <c r="O83" s="4">
        <v>16</v>
      </c>
      <c r="R83" s="1"/>
      <c r="AC83" s="30">
        <f t="shared" si="40"/>
        <v>0</v>
      </c>
      <c r="AD83" s="30">
        <v>0</v>
      </c>
      <c r="AE83" s="30">
        <f t="shared" si="41"/>
        <v>0</v>
      </c>
      <c r="AF83" s="30">
        <f t="shared" si="42"/>
        <v>66</v>
      </c>
      <c r="AG83" s="30">
        <f t="shared" si="43"/>
        <v>0</v>
      </c>
      <c r="AH83" s="30">
        <f t="shared" si="44"/>
        <v>0</v>
      </c>
      <c r="AI83" s="30">
        <f t="shared" si="45"/>
        <v>0</v>
      </c>
      <c r="AJ83" s="30">
        <f t="shared" si="46"/>
        <v>0</v>
      </c>
      <c r="AK83" s="30">
        <f t="shared" si="47"/>
        <v>0</v>
      </c>
      <c r="AL83" s="30">
        <f t="shared" si="48"/>
        <v>48</v>
      </c>
      <c r="AM83" s="30">
        <f t="shared" si="49"/>
        <v>0</v>
      </c>
      <c r="AN83" s="30">
        <f t="shared" si="50"/>
        <v>0</v>
      </c>
      <c r="AO83" s="30">
        <f t="shared" si="51"/>
        <v>0</v>
      </c>
      <c r="AP83" s="30">
        <v>0</v>
      </c>
      <c r="AQ83" s="30">
        <f t="shared" si="52"/>
        <v>0</v>
      </c>
      <c r="AR83" s="30">
        <f t="shared" si="53"/>
        <v>0</v>
      </c>
      <c r="AS83" s="30">
        <f t="shared" si="54"/>
        <v>0</v>
      </c>
      <c r="AT83" s="30">
        <f t="shared" si="55"/>
        <v>0</v>
      </c>
      <c r="AU83" s="30">
        <f t="shared" si="56"/>
        <v>0</v>
      </c>
      <c r="AV83" s="30">
        <f t="shared" si="57"/>
        <v>0</v>
      </c>
      <c r="AW83" s="30">
        <f t="shared" si="58"/>
        <v>0</v>
      </c>
      <c r="AX83" s="30">
        <v>0</v>
      </c>
      <c r="AY83" s="34"/>
      <c r="AZ83" s="34"/>
      <c r="BA83" s="34"/>
      <c r="BB83" s="34"/>
      <c r="BC83" s="34"/>
    </row>
    <row r="84" spans="1:55" x14ac:dyDescent="0.25">
      <c r="A84" t="s">
        <v>289</v>
      </c>
      <c r="B84" t="s">
        <v>262</v>
      </c>
      <c r="C84" t="s">
        <v>276</v>
      </c>
      <c r="D84" s="6">
        <f t="shared" si="59"/>
        <v>112</v>
      </c>
      <c r="E84" s="4"/>
      <c r="J84" s="4">
        <v>28</v>
      </c>
      <c r="R84" s="1"/>
      <c r="AC84" s="30">
        <f t="shared" si="40"/>
        <v>0</v>
      </c>
      <c r="AD84" s="30">
        <v>0</v>
      </c>
      <c r="AE84" s="30">
        <f t="shared" si="41"/>
        <v>0</v>
      </c>
      <c r="AF84" s="30">
        <f t="shared" si="42"/>
        <v>0</v>
      </c>
      <c r="AG84" s="30">
        <f t="shared" si="43"/>
        <v>112</v>
      </c>
      <c r="AH84" s="30">
        <f t="shared" si="44"/>
        <v>0</v>
      </c>
      <c r="AI84" s="30">
        <f t="shared" si="45"/>
        <v>0</v>
      </c>
      <c r="AJ84" s="30">
        <f t="shared" si="46"/>
        <v>0</v>
      </c>
      <c r="AK84" s="30">
        <f t="shared" si="47"/>
        <v>0</v>
      </c>
      <c r="AL84" s="30">
        <f t="shared" si="48"/>
        <v>0</v>
      </c>
      <c r="AM84" s="30">
        <f t="shared" si="49"/>
        <v>0</v>
      </c>
      <c r="AN84" s="30">
        <f t="shared" si="50"/>
        <v>0</v>
      </c>
      <c r="AO84" s="30">
        <f t="shared" si="51"/>
        <v>0</v>
      </c>
      <c r="AP84" s="30">
        <v>0</v>
      </c>
      <c r="AQ84" s="30">
        <f t="shared" si="52"/>
        <v>0</v>
      </c>
      <c r="AR84" s="30">
        <f t="shared" si="53"/>
        <v>0</v>
      </c>
      <c r="AS84" s="30">
        <f t="shared" si="54"/>
        <v>0</v>
      </c>
      <c r="AT84" s="30">
        <f t="shared" si="55"/>
        <v>0</v>
      </c>
      <c r="AU84" s="30">
        <f t="shared" si="56"/>
        <v>0</v>
      </c>
      <c r="AV84" s="30">
        <f t="shared" si="57"/>
        <v>0</v>
      </c>
      <c r="AW84" s="30">
        <f t="shared" si="58"/>
        <v>0</v>
      </c>
      <c r="AX84" s="30">
        <v>0</v>
      </c>
      <c r="AY84" s="34"/>
      <c r="AZ84" s="34"/>
      <c r="BA84" s="34"/>
      <c r="BB84" s="34"/>
      <c r="BC84" s="34"/>
    </row>
    <row r="85" spans="1:55" x14ac:dyDescent="0.25">
      <c r="A85" t="s">
        <v>290</v>
      </c>
      <c r="B85" t="s">
        <v>400</v>
      </c>
      <c r="C85" t="s">
        <v>393</v>
      </c>
      <c r="D85" s="6">
        <f t="shared" si="59"/>
        <v>112</v>
      </c>
      <c r="M85" s="4">
        <v>28</v>
      </c>
      <c r="R85" s="1"/>
      <c r="AC85" s="30">
        <f t="shared" si="40"/>
        <v>0</v>
      </c>
      <c r="AD85" s="30">
        <v>0</v>
      </c>
      <c r="AE85" s="30">
        <f t="shared" si="41"/>
        <v>0</v>
      </c>
      <c r="AF85" s="30">
        <f t="shared" si="42"/>
        <v>0</v>
      </c>
      <c r="AG85" s="30">
        <f t="shared" si="43"/>
        <v>0</v>
      </c>
      <c r="AH85" s="30">
        <f t="shared" si="44"/>
        <v>0</v>
      </c>
      <c r="AI85" s="30">
        <f t="shared" si="45"/>
        <v>0</v>
      </c>
      <c r="AJ85" s="30">
        <f t="shared" si="46"/>
        <v>112</v>
      </c>
      <c r="AK85" s="30">
        <f t="shared" si="47"/>
        <v>0</v>
      </c>
      <c r="AL85" s="30">
        <f t="shared" si="48"/>
        <v>0</v>
      </c>
      <c r="AM85" s="30">
        <f t="shared" si="49"/>
        <v>0</v>
      </c>
      <c r="AN85" s="30">
        <f t="shared" si="50"/>
        <v>0</v>
      </c>
      <c r="AO85" s="30">
        <f t="shared" si="51"/>
        <v>0</v>
      </c>
      <c r="AP85" s="30">
        <v>0</v>
      </c>
      <c r="AQ85" s="30">
        <f t="shared" si="52"/>
        <v>0</v>
      </c>
      <c r="AR85" s="30">
        <f t="shared" si="53"/>
        <v>0</v>
      </c>
      <c r="AS85" s="30">
        <f t="shared" si="54"/>
        <v>0</v>
      </c>
      <c r="AT85" s="30">
        <f t="shared" si="55"/>
        <v>0</v>
      </c>
      <c r="AU85" s="30">
        <f t="shared" si="56"/>
        <v>0</v>
      </c>
      <c r="AV85" s="30">
        <f t="shared" si="57"/>
        <v>0</v>
      </c>
      <c r="AW85" s="30">
        <f t="shared" si="58"/>
        <v>0</v>
      </c>
      <c r="AX85" s="30">
        <v>0</v>
      </c>
      <c r="AY85" s="34"/>
      <c r="AZ85" s="34"/>
      <c r="BA85" s="34"/>
      <c r="BB85" s="34"/>
      <c r="BC85" s="34"/>
    </row>
    <row r="86" spans="1:55" x14ac:dyDescent="0.25">
      <c r="A86" t="s">
        <v>291</v>
      </c>
      <c r="B86" t="s">
        <v>927</v>
      </c>
      <c r="C86" t="s">
        <v>38</v>
      </c>
      <c r="D86" s="6">
        <f t="shared" si="59"/>
        <v>112</v>
      </c>
      <c r="AY86" s="34">
        <v>112</v>
      </c>
      <c r="AZ86" s="34"/>
      <c r="BA86" s="34"/>
      <c r="BB86" s="34"/>
      <c r="BC86" s="34"/>
    </row>
    <row r="87" spans="1:55" x14ac:dyDescent="0.25">
      <c r="A87" t="s">
        <v>292</v>
      </c>
      <c r="B87" t="s">
        <v>792</v>
      </c>
      <c r="C87" t="s">
        <v>62</v>
      </c>
      <c r="D87" s="6">
        <f t="shared" si="59"/>
        <v>108</v>
      </c>
      <c r="Y87" s="1">
        <v>36</v>
      </c>
      <c r="AC87" s="30">
        <f t="shared" ref="AC87:AC95" si="60">IF(AC$7="A1",4*F87+200,IF(AC$7="A2",3*F87,IF(AC$7="B",3*F87,4*F87)))</f>
        <v>0</v>
      </c>
      <c r="AD87" s="30">
        <v>0</v>
      </c>
      <c r="AE87" s="30">
        <f t="shared" ref="AE87:AE95" si="61">IF(AE$7="A1",4*H87+200,IF(AE$7="A2",3*H87,IF(AE$7="B",3*H87,4*H87)))</f>
        <v>0</v>
      </c>
      <c r="AF87" s="30">
        <f t="shared" ref="AF87:AF95" si="62">IF(AF$7="A1",4*I87+200,IF(AF$7="A2",3*I87,IF(AF$7="B",3*I87,4*I87)))</f>
        <v>0</v>
      </c>
      <c r="AG87" s="30">
        <f t="shared" ref="AG87:AG95" si="63">IF(AG$7="A1",4*J87+200,IF(AG$7="A2",3*J87,IF(AG$7="B",3*J87,4*J87)))</f>
        <v>0</v>
      </c>
      <c r="AH87" s="30">
        <f t="shared" ref="AH87:AH95" si="64">IF(AH$7="A1",4*K87+200,IF(AH$7="A2",3*K87,IF(AH$7="B",3*K87,4*K87)))</f>
        <v>0</v>
      </c>
      <c r="AI87" s="30">
        <f t="shared" ref="AI87:AI95" si="65">IF(AI$7="A1",4*L87+200,IF(AI$7="A2",3*L87,IF(AI$7="B",3*L87,4*L87)))</f>
        <v>0</v>
      </c>
      <c r="AJ87" s="30">
        <f t="shared" ref="AJ87:AJ95" si="66">IF(AJ$7="A1",4*M87+200,IF(AJ$7="A2",3*M87,IF(AJ$7="B",3*M87,4*M87)))</f>
        <v>0</v>
      </c>
      <c r="AK87" s="30">
        <f t="shared" ref="AK87:AK95" si="67">IF(AK$7="A1",4*N87+200,IF(AK$7="A2",3*N87,IF(AK$7="B",3*N87,4*N87)))</f>
        <v>0</v>
      </c>
      <c r="AL87" s="30">
        <f t="shared" ref="AL87:AL95" si="68">IF(AL$7="A1",4*O87+200,IF(AL$7="A2",3*O87,IF(AL$7="B",3*O87,4*O87)))</f>
        <v>0</v>
      </c>
      <c r="AM87" s="30">
        <f t="shared" ref="AM87:AM95" si="69">IF(AM$7="A1",4*P87+200,IF(AM$7="A2",3*P87,IF(AM$7="B",3*P87,4*P87)))</f>
        <v>0</v>
      </c>
      <c r="AN87" s="30">
        <f t="shared" ref="AN87:AN95" si="70">IF(AN$7="A1",4*Q87+200,IF(AN$7="A2",3*Q87,IF(AN$7="B",3*Q87,4*Q87)))</f>
        <v>0</v>
      </c>
      <c r="AO87" s="30">
        <f t="shared" ref="AO87:AO95" si="71">IF(AO$7="A1",4*R87+200,IF(AO$7="A2",3*R87,IF(AO$7="B",3*R87,4*R87)))</f>
        <v>0</v>
      </c>
      <c r="AP87" s="30">
        <v>0</v>
      </c>
      <c r="AQ87" s="30">
        <f t="shared" ref="AQ87:AQ95" si="72">IF(AQ$7="A1",4*T87+200,IF(AQ$7="A2",3*T87,IF(AQ$7="B",3*T87,4*T87)))</f>
        <v>0</v>
      </c>
      <c r="AR87" s="30">
        <f t="shared" ref="AR87:AR95" si="73">IF(AR$7="A1",4*U87+200,IF(AR$7="A2",3*U87,IF(AR$7="B",3*U87,4*U87)))</f>
        <v>0</v>
      </c>
      <c r="AS87" s="30">
        <f t="shared" ref="AS87:AS95" si="74">IF(AS$7="A1",4*V87+200,IF(AS$7="A2",3*V87,IF(AS$7="B",3*V87,4*V87)))</f>
        <v>0</v>
      </c>
      <c r="AT87" s="30">
        <f t="shared" ref="AT87:AT95" si="75">IF(AT$7="A1",4*W87+200,IF(AT$7="A2",3*W87,IF(AT$7="B",3*W87,4*W87)))</f>
        <v>0</v>
      </c>
      <c r="AU87" s="30">
        <f t="shared" ref="AU87:AU95" si="76">IF(AU$7="A1",4*X87+200,IF(AU$7="A2",3*X87,IF(AU$7="B",3*X87,4*X87)))</f>
        <v>0</v>
      </c>
      <c r="AV87" s="30">
        <f t="shared" ref="AV87:AV95" si="77">IF(AV$7="A1",4*Y87+200,IF(AV$7="A2",3*Y87,IF(AV$7="B",3*Y87,4*Y87)))</f>
        <v>108</v>
      </c>
      <c r="AW87" s="30">
        <f t="shared" ref="AW87:AW95" si="78">IF(AW$7="A1",4*Z87+200,IF(AW$7="A2",3*Z87,IF(AW$7="B",3*Z87,4*Z87)))</f>
        <v>0</v>
      </c>
      <c r="AX87" s="30">
        <v>0</v>
      </c>
      <c r="AY87" s="34"/>
      <c r="AZ87" s="34"/>
      <c r="BA87" s="34"/>
      <c r="BB87" s="34"/>
      <c r="BC87" s="34"/>
    </row>
    <row r="88" spans="1:55" x14ac:dyDescent="0.25">
      <c r="A88" t="s">
        <v>293</v>
      </c>
      <c r="B88" t="s">
        <v>181</v>
      </c>
      <c r="C88" t="s">
        <v>62</v>
      </c>
      <c r="D88" s="6">
        <f t="shared" si="59"/>
        <v>99</v>
      </c>
      <c r="E88" s="4"/>
      <c r="H88" s="4">
        <v>3</v>
      </c>
      <c r="Q88" s="1">
        <v>18</v>
      </c>
      <c r="X88" s="4">
        <v>12</v>
      </c>
      <c r="AC88" s="30">
        <f t="shared" si="60"/>
        <v>0</v>
      </c>
      <c r="AD88" s="30">
        <v>0</v>
      </c>
      <c r="AE88" s="30">
        <f t="shared" si="61"/>
        <v>9</v>
      </c>
      <c r="AF88" s="30">
        <f t="shared" si="62"/>
        <v>0</v>
      </c>
      <c r="AG88" s="30">
        <f t="shared" si="63"/>
        <v>0</v>
      </c>
      <c r="AH88" s="30">
        <f t="shared" si="64"/>
        <v>0</v>
      </c>
      <c r="AI88" s="30">
        <f t="shared" si="65"/>
        <v>0</v>
      </c>
      <c r="AJ88" s="30">
        <f t="shared" si="66"/>
        <v>0</v>
      </c>
      <c r="AK88" s="30">
        <f t="shared" si="67"/>
        <v>0</v>
      </c>
      <c r="AL88" s="30">
        <f t="shared" si="68"/>
        <v>0</v>
      </c>
      <c r="AM88" s="30">
        <f t="shared" si="69"/>
        <v>0</v>
      </c>
      <c r="AN88" s="30">
        <f t="shared" si="70"/>
        <v>54</v>
      </c>
      <c r="AO88" s="30">
        <f t="shared" si="71"/>
        <v>0</v>
      </c>
      <c r="AP88" s="30">
        <v>0</v>
      </c>
      <c r="AQ88" s="30">
        <f t="shared" si="72"/>
        <v>0</v>
      </c>
      <c r="AR88" s="30">
        <f t="shared" si="73"/>
        <v>0</v>
      </c>
      <c r="AS88" s="30">
        <f t="shared" si="74"/>
        <v>0</v>
      </c>
      <c r="AT88" s="30">
        <f t="shared" si="75"/>
        <v>0</v>
      </c>
      <c r="AU88" s="30">
        <f t="shared" si="76"/>
        <v>36</v>
      </c>
      <c r="AV88" s="30">
        <f t="shared" si="77"/>
        <v>0</v>
      </c>
      <c r="AW88" s="30">
        <f t="shared" si="78"/>
        <v>0</v>
      </c>
      <c r="AX88" s="30">
        <v>0</v>
      </c>
      <c r="AY88" s="34"/>
      <c r="AZ88" s="34"/>
      <c r="BA88" s="34"/>
      <c r="BB88" s="34"/>
      <c r="BC88" s="34"/>
    </row>
    <row r="89" spans="1:55" x14ac:dyDescent="0.25">
      <c r="A89" t="s">
        <v>294</v>
      </c>
      <c r="B89" t="s">
        <v>793</v>
      </c>
      <c r="C89" t="s">
        <v>485</v>
      </c>
      <c r="D89" s="6">
        <f t="shared" si="59"/>
        <v>99</v>
      </c>
      <c r="Y89" s="1">
        <v>33</v>
      </c>
      <c r="AC89" s="30">
        <f t="shared" si="60"/>
        <v>0</v>
      </c>
      <c r="AD89" s="30">
        <v>0</v>
      </c>
      <c r="AE89" s="30">
        <f t="shared" si="61"/>
        <v>0</v>
      </c>
      <c r="AF89" s="30">
        <f t="shared" si="62"/>
        <v>0</v>
      </c>
      <c r="AG89" s="30">
        <f t="shared" si="63"/>
        <v>0</v>
      </c>
      <c r="AH89" s="30">
        <f t="shared" si="64"/>
        <v>0</v>
      </c>
      <c r="AI89" s="30">
        <f t="shared" si="65"/>
        <v>0</v>
      </c>
      <c r="AJ89" s="30">
        <f t="shared" si="66"/>
        <v>0</v>
      </c>
      <c r="AK89" s="30">
        <f t="shared" si="67"/>
        <v>0</v>
      </c>
      <c r="AL89" s="30">
        <f t="shared" si="68"/>
        <v>0</v>
      </c>
      <c r="AM89" s="30">
        <f t="shared" si="69"/>
        <v>0</v>
      </c>
      <c r="AN89" s="30">
        <f t="shared" si="70"/>
        <v>0</v>
      </c>
      <c r="AO89" s="30">
        <f t="shared" si="71"/>
        <v>0</v>
      </c>
      <c r="AP89" s="30">
        <v>0</v>
      </c>
      <c r="AQ89" s="30">
        <f t="shared" si="72"/>
        <v>0</v>
      </c>
      <c r="AR89" s="30">
        <f t="shared" si="73"/>
        <v>0</v>
      </c>
      <c r="AS89" s="30">
        <f t="shared" si="74"/>
        <v>0</v>
      </c>
      <c r="AT89" s="30">
        <f t="shared" si="75"/>
        <v>0</v>
      </c>
      <c r="AU89" s="30">
        <f t="shared" si="76"/>
        <v>0</v>
      </c>
      <c r="AV89" s="30">
        <f t="shared" si="77"/>
        <v>99</v>
      </c>
      <c r="AW89" s="30">
        <f t="shared" si="78"/>
        <v>0</v>
      </c>
      <c r="AX89" s="30">
        <v>0</v>
      </c>
      <c r="AY89" s="34"/>
      <c r="AZ89" s="34"/>
      <c r="BA89" s="34"/>
      <c r="BB89" s="34"/>
      <c r="BC89" s="34"/>
    </row>
    <row r="90" spans="1:55" x14ac:dyDescent="0.25">
      <c r="A90" t="s">
        <v>295</v>
      </c>
      <c r="B90" t="s">
        <v>844</v>
      </c>
      <c r="C90" t="s">
        <v>393</v>
      </c>
      <c r="D90" s="6">
        <f t="shared" si="59"/>
        <v>99</v>
      </c>
      <c r="Z90" s="4">
        <v>33</v>
      </c>
      <c r="AC90" s="30">
        <f t="shared" si="60"/>
        <v>0</v>
      </c>
      <c r="AD90" s="30">
        <v>0</v>
      </c>
      <c r="AE90" s="30">
        <f t="shared" si="61"/>
        <v>0</v>
      </c>
      <c r="AF90" s="30">
        <f t="shared" si="62"/>
        <v>0</v>
      </c>
      <c r="AG90" s="30">
        <f t="shared" si="63"/>
        <v>0</v>
      </c>
      <c r="AH90" s="30">
        <f t="shared" si="64"/>
        <v>0</v>
      </c>
      <c r="AI90" s="30">
        <f t="shared" si="65"/>
        <v>0</v>
      </c>
      <c r="AJ90" s="30">
        <f t="shared" si="66"/>
        <v>0</v>
      </c>
      <c r="AK90" s="30">
        <f t="shared" si="67"/>
        <v>0</v>
      </c>
      <c r="AL90" s="30">
        <f t="shared" si="68"/>
        <v>0</v>
      </c>
      <c r="AM90" s="30">
        <f t="shared" si="69"/>
        <v>0</v>
      </c>
      <c r="AN90" s="30">
        <f t="shared" si="70"/>
        <v>0</v>
      </c>
      <c r="AO90" s="30">
        <f t="shared" si="71"/>
        <v>0</v>
      </c>
      <c r="AP90" s="30">
        <v>0</v>
      </c>
      <c r="AQ90" s="30">
        <f t="shared" si="72"/>
        <v>0</v>
      </c>
      <c r="AR90" s="30">
        <f t="shared" si="73"/>
        <v>0</v>
      </c>
      <c r="AS90" s="30">
        <f t="shared" si="74"/>
        <v>0</v>
      </c>
      <c r="AT90" s="30">
        <f t="shared" si="75"/>
        <v>0</v>
      </c>
      <c r="AU90" s="30">
        <f t="shared" si="76"/>
        <v>0</v>
      </c>
      <c r="AV90" s="30">
        <f t="shared" si="77"/>
        <v>0</v>
      </c>
      <c r="AW90" s="30">
        <f t="shared" si="78"/>
        <v>99</v>
      </c>
      <c r="AX90" s="30">
        <v>0</v>
      </c>
      <c r="AY90" s="34"/>
      <c r="AZ90" s="34"/>
      <c r="BA90" s="34"/>
      <c r="BB90" s="34"/>
      <c r="BC90" s="34"/>
    </row>
    <row r="91" spans="1:55" x14ac:dyDescent="0.25">
      <c r="A91" t="s">
        <v>296</v>
      </c>
      <c r="B91" t="s">
        <v>213</v>
      </c>
      <c r="C91" t="s">
        <v>241</v>
      </c>
      <c r="D91" s="6">
        <f t="shared" si="59"/>
        <v>96</v>
      </c>
      <c r="E91" s="4"/>
      <c r="I91" s="4">
        <v>32</v>
      </c>
      <c r="R91" s="1"/>
      <c r="AC91" s="30">
        <f t="shared" si="60"/>
        <v>0</v>
      </c>
      <c r="AD91" s="30">
        <v>0</v>
      </c>
      <c r="AE91" s="30">
        <f t="shared" si="61"/>
        <v>0</v>
      </c>
      <c r="AF91" s="30">
        <f t="shared" si="62"/>
        <v>96</v>
      </c>
      <c r="AG91" s="30">
        <f t="shared" si="63"/>
        <v>0</v>
      </c>
      <c r="AH91" s="30">
        <f t="shared" si="64"/>
        <v>0</v>
      </c>
      <c r="AI91" s="30">
        <f t="shared" si="65"/>
        <v>0</v>
      </c>
      <c r="AJ91" s="30">
        <f t="shared" si="66"/>
        <v>0</v>
      </c>
      <c r="AK91" s="30">
        <f t="shared" si="67"/>
        <v>0</v>
      </c>
      <c r="AL91" s="30">
        <f t="shared" si="68"/>
        <v>0</v>
      </c>
      <c r="AM91" s="30">
        <f t="shared" si="69"/>
        <v>0</v>
      </c>
      <c r="AN91" s="30">
        <f t="shared" si="70"/>
        <v>0</v>
      </c>
      <c r="AO91" s="30">
        <f t="shared" si="71"/>
        <v>0</v>
      </c>
      <c r="AP91" s="30">
        <v>0</v>
      </c>
      <c r="AQ91" s="30">
        <f t="shared" si="72"/>
        <v>0</v>
      </c>
      <c r="AR91" s="30">
        <f t="shared" si="73"/>
        <v>0</v>
      </c>
      <c r="AS91" s="30">
        <f t="shared" si="74"/>
        <v>0</v>
      </c>
      <c r="AT91" s="30">
        <f t="shared" si="75"/>
        <v>0</v>
      </c>
      <c r="AU91" s="30">
        <f t="shared" si="76"/>
        <v>0</v>
      </c>
      <c r="AV91" s="30">
        <f t="shared" si="77"/>
        <v>0</v>
      </c>
      <c r="AW91" s="30">
        <f t="shared" si="78"/>
        <v>0</v>
      </c>
      <c r="AX91" s="30">
        <v>0</v>
      </c>
      <c r="AY91" s="34"/>
      <c r="AZ91" s="34"/>
      <c r="BA91" s="34"/>
      <c r="BB91" s="34"/>
      <c r="BC91" s="34"/>
    </row>
    <row r="92" spans="1:55" x14ac:dyDescent="0.25">
      <c r="A92" t="s">
        <v>297</v>
      </c>
      <c r="B92" t="s">
        <v>624</v>
      </c>
      <c r="C92" t="s">
        <v>382</v>
      </c>
      <c r="D92" s="6">
        <f t="shared" si="59"/>
        <v>96</v>
      </c>
      <c r="E92" s="1"/>
      <c r="T92" s="4">
        <v>32</v>
      </c>
      <c r="AC92" s="30">
        <f t="shared" si="60"/>
        <v>0</v>
      </c>
      <c r="AD92" s="30">
        <v>0</v>
      </c>
      <c r="AE92" s="30">
        <f t="shared" si="61"/>
        <v>0</v>
      </c>
      <c r="AF92" s="30">
        <f t="shared" si="62"/>
        <v>0</v>
      </c>
      <c r="AG92" s="30">
        <f t="shared" si="63"/>
        <v>0</v>
      </c>
      <c r="AH92" s="30">
        <f t="shared" si="64"/>
        <v>0</v>
      </c>
      <c r="AI92" s="30">
        <f t="shared" si="65"/>
        <v>0</v>
      </c>
      <c r="AJ92" s="30">
        <f t="shared" si="66"/>
        <v>0</v>
      </c>
      <c r="AK92" s="30">
        <f t="shared" si="67"/>
        <v>0</v>
      </c>
      <c r="AL92" s="30">
        <f t="shared" si="68"/>
        <v>0</v>
      </c>
      <c r="AM92" s="30">
        <f t="shared" si="69"/>
        <v>0</v>
      </c>
      <c r="AN92" s="30">
        <f t="shared" si="70"/>
        <v>0</v>
      </c>
      <c r="AO92" s="30">
        <f t="shared" si="71"/>
        <v>0</v>
      </c>
      <c r="AP92" s="30">
        <v>0</v>
      </c>
      <c r="AQ92" s="30">
        <f t="shared" si="72"/>
        <v>96</v>
      </c>
      <c r="AR92" s="30">
        <f t="shared" si="73"/>
        <v>0</v>
      </c>
      <c r="AS92" s="30">
        <f t="shared" si="74"/>
        <v>0</v>
      </c>
      <c r="AT92" s="30">
        <f t="shared" si="75"/>
        <v>0</v>
      </c>
      <c r="AU92" s="30">
        <f t="shared" si="76"/>
        <v>0</v>
      </c>
      <c r="AV92" s="30">
        <f t="shared" si="77"/>
        <v>0</v>
      </c>
      <c r="AW92" s="30">
        <f t="shared" si="78"/>
        <v>0</v>
      </c>
      <c r="AX92" s="30">
        <v>0</v>
      </c>
      <c r="AY92" s="34"/>
      <c r="AZ92" s="34"/>
      <c r="BA92" s="34"/>
      <c r="BB92" s="34"/>
      <c r="BC92" s="34"/>
    </row>
    <row r="93" spans="1:55" x14ac:dyDescent="0.25">
      <c r="A93" t="s">
        <v>298</v>
      </c>
      <c r="B93" t="s">
        <v>663</v>
      </c>
      <c r="C93" t="s">
        <v>47</v>
      </c>
      <c r="D93" s="6">
        <f t="shared" si="59"/>
        <v>96</v>
      </c>
      <c r="U93" s="4">
        <v>32</v>
      </c>
      <c r="AC93" s="30">
        <f t="shared" si="60"/>
        <v>0</v>
      </c>
      <c r="AD93" s="30">
        <v>0</v>
      </c>
      <c r="AE93" s="30">
        <f t="shared" si="61"/>
        <v>0</v>
      </c>
      <c r="AF93" s="30">
        <f t="shared" si="62"/>
        <v>0</v>
      </c>
      <c r="AG93" s="30">
        <f t="shared" si="63"/>
        <v>0</v>
      </c>
      <c r="AH93" s="30">
        <f t="shared" si="64"/>
        <v>0</v>
      </c>
      <c r="AI93" s="30">
        <f t="shared" si="65"/>
        <v>0</v>
      </c>
      <c r="AJ93" s="30">
        <f t="shared" si="66"/>
        <v>0</v>
      </c>
      <c r="AK93" s="30">
        <f t="shared" si="67"/>
        <v>0</v>
      </c>
      <c r="AL93" s="30">
        <f t="shared" si="68"/>
        <v>0</v>
      </c>
      <c r="AM93" s="30">
        <f t="shared" si="69"/>
        <v>0</v>
      </c>
      <c r="AN93" s="30">
        <f t="shared" si="70"/>
        <v>0</v>
      </c>
      <c r="AO93" s="30">
        <f t="shared" si="71"/>
        <v>0</v>
      </c>
      <c r="AP93" s="30">
        <v>0</v>
      </c>
      <c r="AQ93" s="30">
        <f t="shared" si="72"/>
        <v>0</v>
      </c>
      <c r="AR93" s="30">
        <f t="shared" si="73"/>
        <v>96</v>
      </c>
      <c r="AS93" s="30">
        <f t="shared" si="74"/>
        <v>0</v>
      </c>
      <c r="AT93" s="30">
        <f t="shared" si="75"/>
        <v>0</v>
      </c>
      <c r="AU93" s="30">
        <f t="shared" si="76"/>
        <v>0</v>
      </c>
      <c r="AV93" s="30">
        <f t="shared" si="77"/>
        <v>0</v>
      </c>
      <c r="AW93" s="30">
        <f t="shared" si="78"/>
        <v>0</v>
      </c>
      <c r="AX93" s="30">
        <v>0</v>
      </c>
      <c r="AY93" s="34"/>
      <c r="AZ93" s="34"/>
      <c r="BA93" s="34"/>
      <c r="BB93" s="34"/>
      <c r="BC93" s="34"/>
    </row>
    <row r="94" spans="1:55" x14ac:dyDescent="0.25">
      <c r="A94" t="s">
        <v>299</v>
      </c>
      <c r="B94" t="s">
        <v>317</v>
      </c>
      <c r="C94" t="s">
        <v>310</v>
      </c>
      <c r="D94" s="6">
        <f t="shared" si="59"/>
        <v>96</v>
      </c>
      <c r="E94" s="4"/>
      <c r="K94" s="4">
        <v>24</v>
      </c>
      <c r="R94" s="1"/>
      <c r="AC94" s="30">
        <f t="shared" si="60"/>
        <v>0</v>
      </c>
      <c r="AD94" s="30">
        <v>0</v>
      </c>
      <c r="AE94" s="30">
        <f t="shared" si="61"/>
        <v>0</v>
      </c>
      <c r="AF94" s="30">
        <f t="shared" si="62"/>
        <v>0</v>
      </c>
      <c r="AG94" s="30">
        <f t="shared" si="63"/>
        <v>0</v>
      </c>
      <c r="AH94" s="30">
        <f t="shared" si="64"/>
        <v>96</v>
      </c>
      <c r="AI94" s="30">
        <f t="shared" si="65"/>
        <v>0</v>
      </c>
      <c r="AJ94" s="30">
        <f t="shared" si="66"/>
        <v>0</v>
      </c>
      <c r="AK94" s="30">
        <f t="shared" si="67"/>
        <v>0</v>
      </c>
      <c r="AL94" s="30">
        <f t="shared" si="68"/>
        <v>0</v>
      </c>
      <c r="AM94" s="30">
        <f t="shared" si="69"/>
        <v>0</v>
      </c>
      <c r="AN94" s="30">
        <f t="shared" si="70"/>
        <v>0</v>
      </c>
      <c r="AO94" s="30">
        <f t="shared" si="71"/>
        <v>0</v>
      </c>
      <c r="AP94" s="30">
        <v>0</v>
      </c>
      <c r="AQ94" s="30">
        <f t="shared" si="72"/>
        <v>0</v>
      </c>
      <c r="AR94" s="30">
        <f t="shared" si="73"/>
        <v>0</v>
      </c>
      <c r="AS94" s="30">
        <f t="shared" si="74"/>
        <v>0</v>
      </c>
      <c r="AT94" s="30">
        <f t="shared" si="75"/>
        <v>0</v>
      </c>
      <c r="AU94" s="30">
        <f t="shared" si="76"/>
        <v>0</v>
      </c>
      <c r="AV94" s="30">
        <f t="shared" si="77"/>
        <v>0</v>
      </c>
      <c r="AW94" s="30">
        <f t="shared" si="78"/>
        <v>0</v>
      </c>
      <c r="AX94" s="30">
        <v>0</v>
      </c>
      <c r="AY94" s="34"/>
      <c r="AZ94" s="34"/>
      <c r="BA94" s="34"/>
      <c r="BB94" s="34"/>
      <c r="BC94" s="34"/>
    </row>
    <row r="95" spans="1:55" x14ac:dyDescent="0.25">
      <c r="A95" t="s">
        <v>300</v>
      </c>
      <c r="B95" s="8" t="s">
        <v>580</v>
      </c>
      <c r="C95" s="8" t="s">
        <v>38</v>
      </c>
      <c r="D95" s="6">
        <f t="shared" si="59"/>
        <v>96</v>
      </c>
      <c r="E95" s="8"/>
      <c r="R95" s="4">
        <v>24</v>
      </c>
      <c r="AC95" s="30">
        <f t="shared" si="60"/>
        <v>0</v>
      </c>
      <c r="AD95" s="30">
        <v>0</v>
      </c>
      <c r="AE95" s="30">
        <f t="shared" si="61"/>
        <v>0</v>
      </c>
      <c r="AF95" s="30">
        <f t="shared" si="62"/>
        <v>0</v>
      </c>
      <c r="AG95" s="30">
        <f t="shared" si="63"/>
        <v>0</v>
      </c>
      <c r="AH95" s="30">
        <f t="shared" si="64"/>
        <v>0</v>
      </c>
      <c r="AI95" s="30">
        <f t="shared" si="65"/>
        <v>0</v>
      </c>
      <c r="AJ95" s="30">
        <f t="shared" si="66"/>
        <v>0</v>
      </c>
      <c r="AK95" s="30">
        <f t="shared" si="67"/>
        <v>0</v>
      </c>
      <c r="AL95" s="30">
        <f t="shared" si="68"/>
        <v>0</v>
      </c>
      <c r="AM95" s="30">
        <f t="shared" si="69"/>
        <v>0</v>
      </c>
      <c r="AN95" s="30">
        <f t="shared" si="70"/>
        <v>0</v>
      </c>
      <c r="AO95" s="30">
        <f t="shared" si="71"/>
        <v>96</v>
      </c>
      <c r="AP95" s="30">
        <v>0</v>
      </c>
      <c r="AQ95" s="30">
        <f t="shared" si="72"/>
        <v>0</v>
      </c>
      <c r="AR95" s="30">
        <f t="shared" si="73"/>
        <v>0</v>
      </c>
      <c r="AS95" s="30">
        <f t="shared" si="74"/>
        <v>0</v>
      </c>
      <c r="AT95" s="30">
        <f t="shared" si="75"/>
        <v>0</v>
      </c>
      <c r="AU95" s="30">
        <f t="shared" si="76"/>
        <v>0</v>
      </c>
      <c r="AV95" s="30">
        <f t="shared" si="77"/>
        <v>0</v>
      </c>
      <c r="AW95" s="30">
        <f t="shared" si="78"/>
        <v>0</v>
      </c>
      <c r="AX95" s="30">
        <v>0</v>
      </c>
      <c r="AY95" s="34"/>
      <c r="AZ95" s="34"/>
      <c r="BA95" s="34"/>
      <c r="BB95" s="34"/>
      <c r="BC95" s="34"/>
    </row>
    <row r="96" spans="1:55" x14ac:dyDescent="0.25">
      <c r="A96" t="s">
        <v>339</v>
      </c>
      <c r="B96" t="s">
        <v>1000</v>
      </c>
      <c r="C96" t="s">
        <v>998</v>
      </c>
      <c r="D96" s="6">
        <f t="shared" si="59"/>
        <v>96</v>
      </c>
      <c r="BB96" s="34">
        <v>96</v>
      </c>
      <c r="BC96" s="34"/>
    </row>
    <row r="97" spans="1:55" x14ac:dyDescent="0.25">
      <c r="A97" t="s">
        <v>340</v>
      </c>
      <c r="B97" t="s">
        <v>263</v>
      </c>
      <c r="C97" t="s">
        <v>277</v>
      </c>
      <c r="D97" s="6">
        <f t="shared" si="59"/>
        <v>88</v>
      </c>
      <c r="E97" s="4"/>
      <c r="J97" s="4">
        <v>22</v>
      </c>
      <c r="AC97" s="30">
        <f t="shared" ref="AC97:AC107" si="79">IF(AC$7="A1",4*F97+200,IF(AC$7="A2",3*F97,IF(AC$7="B",3*F97,4*F97)))</f>
        <v>0</v>
      </c>
      <c r="AD97" s="30">
        <v>0</v>
      </c>
      <c r="AE97" s="30">
        <f t="shared" ref="AE97:AE107" si="80">IF(AE$7="A1",4*H97+200,IF(AE$7="A2",3*H97,IF(AE$7="B",3*H97,4*H97)))</f>
        <v>0</v>
      </c>
      <c r="AF97" s="30">
        <f t="shared" ref="AF97:AF107" si="81">IF(AF$7="A1",4*I97+200,IF(AF$7="A2",3*I97,IF(AF$7="B",3*I97,4*I97)))</f>
        <v>0</v>
      </c>
      <c r="AG97" s="30">
        <f t="shared" ref="AG97:AG107" si="82">IF(AG$7="A1",4*J97+200,IF(AG$7="A2",3*J97,IF(AG$7="B",3*J97,4*J97)))</f>
        <v>88</v>
      </c>
      <c r="AH97" s="30">
        <f t="shared" ref="AH97:AH107" si="83">IF(AH$7="A1",4*K97+200,IF(AH$7="A2",3*K97,IF(AH$7="B",3*K97,4*K97)))</f>
        <v>0</v>
      </c>
      <c r="AI97" s="30">
        <f t="shared" ref="AI97:AI107" si="84">IF(AI$7="A1",4*L97+200,IF(AI$7="A2",3*L97,IF(AI$7="B",3*L97,4*L97)))</f>
        <v>0</v>
      </c>
      <c r="AJ97" s="30">
        <f t="shared" ref="AJ97:AJ107" si="85">IF(AJ$7="A1",4*M97+200,IF(AJ$7="A2",3*M97,IF(AJ$7="B",3*M97,4*M97)))</f>
        <v>0</v>
      </c>
      <c r="AK97" s="30">
        <f t="shared" ref="AK97:AK107" si="86">IF(AK$7="A1",4*N97+200,IF(AK$7="A2",3*N97,IF(AK$7="B",3*N97,4*N97)))</f>
        <v>0</v>
      </c>
      <c r="AL97" s="30">
        <f t="shared" ref="AL97:AL107" si="87">IF(AL$7="A1",4*O97+200,IF(AL$7="A2",3*O97,IF(AL$7="B",3*O97,4*O97)))</f>
        <v>0</v>
      </c>
      <c r="AM97" s="30">
        <f t="shared" ref="AM97:AM107" si="88">IF(AM$7="A1",4*P97+200,IF(AM$7="A2",3*P97,IF(AM$7="B",3*P97,4*P97)))</f>
        <v>0</v>
      </c>
      <c r="AN97" s="30">
        <f t="shared" ref="AN97:AN107" si="89">IF(AN$7="A1",4*Q97+200,IF(AN$7="A2",3*Q97,IF(AN$7="B",3*Q97,4*Q97)))</f>
        <v>0</v>
      </c>
      <c r="AO97" s="30">
        <f t="shared" ref="AO97:AO107" si="90">IF(AO$7="A1",4*R97+200,IF(AO$7="A2",3*R97,IF(AO$7="B",3*R97,4*R97)))</f>
        <v>0</v>
      </c>
      <c r="AP97" s="30">
        <v>0</v>
      </c>
      <c r="AQ97" s="30">
        <f t="shared" ref="AQ97:AQ107" si="91">IF(AQ$7="A1",4*T97+200,IF(AQ$7="A2",3*T97,IF(AQ$7="B",3*T97,4*T97)))</f>
        <v>0</v>
      </c>
      <c r="AR97" s="30">
        <f t="shared" ref="AR97:AR107" si="92">IF(AR$7="A1",4*U97+200,IF(AR$7="A2",3*U97,IF(AR$7="B",3*U97,4*U97)))</f>
        <v>0</v>
      </c>
      <c r="AS97" s="30">
        <f t="shared" ref="AS97:AS107" si="93">IF(AS$7="A1",4*V97+200,IF(AS$7="A2",3*V97,IF(AS$7="B",3*V97,4*V97)))</f>
        <v>0</v>
      </c>
      <c r="AT97" s="30">
        <f t="shared" ref="AT97:AT107" si="94">IF(AT$7="A1",4*W97+200,IF(AT$7="A2",3*W97,IF(AT$7="B",3*W97,4*W97)))</f>
        <v>0</v>
      </c>
      <c r="AU97" s="30">
        <f t="shared" ref="AU97:AU107" si="95">IF(AU$7="A1",4*X97+200,IF(AU$7="A2",3*X97,IF(AU$7="B",3*X97,4*X97)))</f>
        <v>0</v>
      </c>
      <c r="AV97" s="30">
        <f t="shared" ref="AV97:AV107" si="96">IF(AV$7="A1",4*Y97+200,IF(AV$7="A2",3*Y97,IF(AV$7="B",3*Y97,4*Y97)))</f>
        <v>0</v>
      </c>
      <c r="AW97" s="30">
        <f t="shared" ref="AW97:AW107" si="97">IF(AW$7="A1",4*Z97+200,IF(AW$7="A2",3*Z97,IF(AW$7="B",3*Z97,4*Z97)))</f>
        <v>0</v>
      </c>
      <c r="AX97" s="30">
        <v>0</v>
      </c>
      <c r="AY97" s="34"/>
      <c r="AZ97" s="34"/>
      <c r="BA97" s="34"/>
      <c r="BB97" s="34"/>
      <c r="BC97" s="34"/>
    </row>
    <row r="98" spans="1:55" x14ac:dyDescent="0.25">
      <c r="A98" t="s">
        <v>341</v>
      </c>
      <c r="B98" t="s">
        <v>403</v>
      </c>
      <c r="C98" t="s">
        <v>404</v>
      </c>
      <c r="D98" s="6">
        <f t="shared" si="59"/>
        <v>88</v>
      </c>
      <c r="M98" s="4">
        <v>22</v>
      </c>
      <c r="AC98" s="30">
        <f t="shared" si="79"/>
        <v>0</v>
      </c>
      <c r="AD98" s="30">
        <v>0</v>
      </c>
      <c r="AE98" s="30">
        <f t="shared" si="80"/>
        <v>0</v>
      </c>
      <c r="AF98" s="30">
        <f t="shared" si="81"/>
        <v>0</v>
      </c>
      <c r="AG98" s="30">
        <f t="shared" si="82"/>
        <v>0</v>
      </c>
      <c r="AH98" s="30">
        <f t="shared" si="83"/>
        <v>0</v>
      </c>
      <c r="AI98" s="30">
        <f t="shared" si="84"/>
        <v>0</v>
      </c>
      <c r="AJ98" s="30">
        <f t="shared" si="85"/>
        <v>88</v>
      </c>
      <c r="AK98" s="30">
        <f t="shared" si="86"/>
        <v>0</v>
      </c>
      <c r="AL98" s="30">
        <f t="shared" si="87"/>
        <v>0</v>
      </c>
      <c r="AM98" s="30">
        <f t="shared" si="88"/>
        <v>0</v>
      </c>
      <c r="AN98" s="30">
        <f t="shared" si="89"/>
        <v>0</v>
      </c>
      <c r="AO98" s="30">
        <f t="shared" si="90"/>
        <v>0</v>
      </c>
      <c r="AP98" s="30">
        <v>0</v>
      </c>
      <c r="AQ98" s="30">
        <f t="shared" si="91"/>
        <v>0</v>
      </c>
      <c r="AR98" s="30">
        <f t="shared" si="92"/>
        <v>0</v>
      </c>
      <c r="AS98" s="30">
        <f t="shared" si="93"/>
        <v>0</v>
      </c>
      <c r="AT98" s="30">
        <f t="shared" si="94"/>
        <v>0</v>
      </c>
      <c r="AU98" s="30">
        <f t="shared" si="95"/>
        <v>0</v>
      </c>
      <c r="AV98" s="30">
        <f t="shared" si="96"/>
        <v>0</v>
      </c>
      <c r="AW98" s="30">
        <f t="shared" si="97"/>
        <v>0</v>
      </c>
      <c r="AX98" s="30">
        <v>0</v>
      </c>
      <c r="AY98" s="34"/>
      <c r="AZ98" s="34"/>
      <c r="BA98" s="34"/>
      <c r="BB98" s="34"/>
      <c r="BC98" s="34"/>
    </row>
    <row r="99" spans="1:55" x14ac:dyDescent="0.25">
      <c r="A99" t="s">
        <v>342</v>
      </c>
      <c r="B99" t="s">
        <v>25</v>
      </c>
      <c r="C99" t="s">
        <v>41</v>
      </c>
      <c r="D99" s="6">
        <f t="shared" si="59"/>
        <v>84</v>
      </c>
      <c r="E99" s="4"/>
      <c r="F99" s="4">
        <v>28</v>
      </c>
      <c r="R99" s="1"/>
      <c r="AC99" s="30">
        <f t="shared" si="79"/>
        <v>84</v>
      </c>
      <c r="AD99" s="30">
        <v>0</v>
      </c>
      <c r="AE99" s="30">
        <f t="shared" si="80"/>
        <v>0</v>
      </c>
      <c r="AF99" s="30">
        <f t="shared" si="81"/>
        <v>0</v>
      </c>
      <c r="AG99" s="30">
        <f t="shared" si="82"/>
        <v>0</v>
      </c>
      <c r="AH99" s="30">
        <f t="shared" si="83"/>
        <v>0</v>
      </c>
      <c r="AI99" s="30">
        <f t="shared" si="84"/>
        <v>0</v>
      </c>
      <c r="AJ99" s="30">
        <f t="shared" si="85"/>
        <v>0</v>
      </c>
      <c r="AK99" s="30">
        <f t="shared" si="86"/>
        <v>0</v>
      </c>
      <c r="AL99" s="30">
        <f t="shared" si="87"/>
        <v>0</v>
      </c>
      <c r="AM99" s="30">
        <f t="shared" si="88"/>
        <v>0</v>
      </c>
      <c r="AN99" s="30">
        <f t="shared" si="89"/>
        <v>0</v>
      </c>
      <c r="AO99" s="30">
        <f t="shared" si="90"/>
        <v>0</v>
      </c>
      <c r="AP99" s="30">
        <v>0</v>
      </c>
      <c r="AQ99" s="30">
        <f t="shared" si="91"/>
        <v>0</v>
      </c>
      <c r="AR99" s="30">
        <f t="shared" si="92"/>
        <v>0</v>
      </c>
      <c r="AS99" s="30">
        <f t="shared" si="93"/>
        <v>0</v>
      </c>
      <c r="AT99" s="30">
        <f t="shared" si="94"/>
        <v>0</v>
      </c>
      <c r="AU99" s="30">
        <f t="shared" si="95"/>
        <v>0</v>
      </c>
      <c r="AV99" s="30">
        <f t="shared" si="96"/>
        <v>0</v>
      </c>
      <c r="AW99" s="30">
        <f t="shared" si="97"/>
        <v>0</v>
      </c>
      <c r="AX99" s="30">
        <v>0</v>
      </c>
      <c r="AY99" s="34"/>
      <c r="AZ99" s="34"/>
      <c r="BA99" s="34"/>
      <c r="BB99" s="34"/>
      <c r="BC99" s="34"/>
    </row>
    <row r="100" spans="1:55" x14ac:dyDescent="0.25">
      <c r="A100" t="s">
        <v>343</v>
      </c>
      <c r="B100" t="s">
        <v>521</v>
      </c>
      <c r="C100" t="s">
        <v>522</v>
      </c>
      <c r="D100" s="6">
        <f t="shared" si="59"/>
        <v>84</v>
      </c>
      <c r="P100" s="1">
        <v>28</v>
      </c>
      <c r="R100" s="1"/>
      <c r="AC100" s="30">
        <f t="shared" si="79"/>
        <v>0</v>
      </c>
      <c r="AD100" s="30">
        <v>0</v>
      </c>
      <c r="AE100" s="30">
        <f t="shared" si="80"/>
        <v>0</v>
      </c>
      <c r="AF100" s="30">
        <f t="shared" si="81"/>
        <v>0</v>
      </c>
      <c r="AG100" s="30">
        <f t="shared" si="82"/>
        <v>0</v>
      </c>
      <c r="AH100" s="30">
        <f t="shared" si="83"/>
        <v>0</v>
      </c>
      <c r="AI100" s="30">
        <f t="shared" si="84"/>
        <v>0</v>
      </c>
      <c r="AJ100" s="30">
        <f t="shared" si="85"/>
        <v>0</v>
      </c>
      <c r="AK100" s="30">
        <f t="shared" si="86"/>
        <v>0</v>
      </c>
      <c r="AL100" s="30">
        <f t="shared" si="87"/>
        <v>0</v>
      </c>
      <c r="AM100" s="30">
        <f t="shared" si="88"/>
        <v>84</v>
      </c>
      <c r="AN100" s="30">
        <f t="shared" si="89"/>
        <v>0</v>
      </c>
      <c r="AO100" s="30">
        <f t="shared" si="90"/>
        <v>0</v>
      </c>
      <c r="AP100" s="30">
        <v>0</v>
      </c>
      <c r="AQ100" s="30">
        <f t="shared" si="91"/>
        <v>0</v>
      </c>
      <c r="AR100" s="30">
        <f t="shared" si="92"/>
        <v>0</v>
      </c>
      <c r="AS100" s="30">
        <f t="shared" si="93"/>
        <v>0</v>
      </c>
      <c r="AT100" s="30">
        <f t="shared" si="94"/>
        <v>0</v>
      </c>
      <c r="AU100" s="30">
        <f t="shared" si="95"/>
        <v>0</v>
      </c>
      <c r="AV100" s="30">
        <f t="shared" si="96"/>
        <v>0</v>
      </c>
      <c r="AW100" s="30">
        <f t="shared" si="97"/>
        <v>0</v>
      </c>
      <c r="AX100" s="30">
        <v>0</v>
      </c>
      <c r="AY100" s="34"/>
      <c r="AZ100" s="34"/>
      <c r="BA100" s="34"/>
      <c r="BB100" s="34"/>
      <c r="BC100" s="34"/>
    </row>
    <row r="101" spans="1:55" x14ac:dyDescent="0.25">
      <c r="A101" t="s">
        <v>344</v>
      </c>
      <c r="B101" t="s">
        <v>625</v>
      </c>
      <c r="C101" t="s">
        <v>382</v>
      </c>
      <c r="D101" s="6">
        <f t="shared" si="59"/>
        <v>84</v>
      </c>
      <c r="E101" s="1"/>
      <c r="T101" s="4">
        <v>28</v>
      </c>
      <c r="AC101" s="30">
        <f t="shared" si="79"/>
        <v>0</v>
      </c>
      <c r="AD101" s="30">
        <v>0</v>
      </c>
      <c r="AE101" s="30">
        <f t="shared" si="80"/>
        <v>0</v>
      </c>
      <c r="AF101" s="30">
        <f t="shared" si="81"/>
        <v>0</v>
      </c>
      <c r="AG101" s="30">
        <f t="shared" si="82"/>
        <v>0</v>
      </c>
      <c r="AH101" s="30">
        <f t="shared" si="83"/>
        <v>0</v>
      </c>
      <c r="AI101" s="30">
        <f t="shared" si="84"/>
        <v>0</v>
      </c>
      <c r="AJ101" s="30">
        <f t="shared" si="85"/>
        <v>0</v>
      </c>
      <c r="AK101" s="30">
        <f t="shared" si="86"/>
        <v>0</v>
      </c>
      <c r="AL101" s="30">
        <f t="shared" si="87"/>
        <v>0</v>
      </c>
      <c r="AM101" s="30">
        <f t="shared" si="88"/>
        <v>0</v>
      </c>
      <c r="AN101" s="30">
        <f t="shared" si="89"/>
        <v>0</v>
      </c>
      <c r="AO101" s="30">
        <f t="shared" si="90"/>
        <v>0</v>
      </c>
      <c r="AP101" s="30">
        <v>0</v>
      </c>
      <c r="AQ101" s="30">
        <f t="shared" si="91"/>
        <v>84</v>
      </c>
      <c r="AR101" s="30">
        <f t="shared" si="92"/>
        <v>0</v>
      </c>
      <c r="AS101" s="30">
        <f t="shared" si="93"/>
        <v>0</v>
      </c>
      <c r="AT101" s="30">
        <f t="shared" si="94"/>
        <v>0</v>
      </c>
      <c r="AU101" s="30">
        <f t="shared" si="95"/>
        <v>0</v>
      </c>
      <c r="AV101" s="30">
        <f t="shared" si="96"/>
        <v>0</v>
      </c>
      <c r="AW101" s="30">
        <f t="shared" si="97"/>
        <v>0</v>
      </c>
      <c r="AX101" s="30">
        <v>0</v>
      </c>
      <c r="AY101" s="34"/>
      <c r="AZ101" s="34"/>
      <c r="BA101" s="34"/>
      <c r="BB101" s="34"/>
      <c r="BC101" s="34"/>
    </row>
    <row r="102" spans="1:55" x14ac:dyDescent="0.25">
      <c r="A102" t="s">
        <v>345</v>
      </c>
      <c r="B102" t="s">
        <v>738</v>
      </c>
      <c r="C102" t="s">
        <v>456</v>
      </c>
      <c r="D102" s="6">
        <f t="shared" si="59"/>
        <v>84</v>
      </c>
      <c r="W102" s="1">
        <v>28</v>
      </c>
      <c r="AC102" s="30">
        <f t="shared" si="79"/>
        <v>0</v>
      </c>
      <c r="AD102" s="30">
        <v>0</v>
      </c>
      <c r="AE102" s="30">
        <f t="shared" si="80"/>
        <v>0</v>
      </c>
      <c r="AF102" s="30">
        <f t="shared" si="81"/>
        <v>0</v>
      </c>
      <c r="AG102" s="30">
        <f t="shared" si="82"/>
        <v>0</v>
      </c>
      <c r="AH102" s="30">
        <f t="shared" si="83"/>
        <v>0</v>
      </c>
      <c r="AI102" s="30">
        <f t="shared" si="84"/>
        <v>0</v>
      </c>
      <c r="AJ102" s="30">
        <f t="shared" si="85"/>
        <v>0</v>
      </c>
      <c r="AK102" s="30">
        <f t="shared" si="86"/>
        <v>0</v>
      </c>
      <c r="AL102" s="30">
        <f t="shared" si="87"/>
        <v>0</v>
      </c>
      <c r="AM102" s="30">
        <f t="shared" si="88"/>
        <v>0</v>
      </c>
      <c r="AN102" s="30">
        <f t="shared" si="89"/>
        <v>0</v>
      </c>
      <c r="AO102" s="30">
        <f t="shared" si="90"/>
        <v>0</v>
      </c>
      <c r="AP102" s="30">
        <v>0</v>
      </c>
      <c r="AQ102" s="30">
        <f t="shared" si="91"/>
        <v>0</v>
      </c>
      <c r="AR102" s="30">
        <f t="shared" si="92"/>
        <v>0</v>
      </c>
      <c r="AS102" s="30">
        <f t="shared" si="93"/>
        <v>0</v>
      </c>
      <c r="AT102" s="30">
        <f t="shared" si="94"/>
        <v>84</v>
      </c>
      <c r="AU102" s="30">
        <f t="shared" si="95"/>
        <v>0</v>
      </c>
      <c r="AV102" s="30">
        <f t="shared" si="96"/>
        <v>0</v>
      </c>
      <c r="AW102" s="30">
        <f t="shared" si="97"/>
        <v>0</v>
      </c>
      <c r="AX102" s="30">
        <v>0</v>
      </c>
      <c r="AY102" s="34"/>
      <c r="AZ102" s="34"/>
      <c r="BA102" s="34"/>
      <c r="BB102" s="34"/>
      <c r="BC102" s="34"/>
    </row>
    <row r="103" spans="1:55" x14ac:dyDescent="0.25">
      <c r="A103" t="s">
        <v>346</v>
      </c>
      <c r="B103" t="s">
        <v>422</v>
      </c>
      <c r="C103" t="s">
        <v>393</v>
      </c>
      <c r="D103" s="6">
        <f t="shared" si="59"/>
        <v>80</v>
      </c>
      <c r="M103" s="1">
        <v>2</v>
      </c>
      <c r="T103" s="4">
        <v>24</v>
      </c>
      <c r="AC103" s="30">
        <f t="shared" si="79"/>
        <v>0</v>
      </c>
      <c r="AD103" s="30">
        <v>0</v>
      </c>
      <c r="AE103" s="30">
        <f t="shared" si="80"/>
        <v>0</v>
      </c>
      <c r="AF103" s="30">
        <f t="shared" si="81"/>
        <v>0</v>
      </c>
      <c r="AG103" s="30">
        <f t="shared" si="82"/>
        <v>0</v>
      </c>
      <c r="AH103" s="30">
        <f t="shared" si="83"/>
        <v>0</v>
      </c>
      <c r="AI103" s="30">
        <f t="shared" si="84"/>
        <v>0</v>
      </c>
      <c r="AJ103" s="30">
        <f t="shared" si="85"/>
        <v>8</v>
      </c>
      <c r="AK103" s="30">
        <f t="shared" si="86"/>
        <v>0</v>
      </c>
      <c r="AL103" s="30">
        <f t="shared" si="87"/>
        <v>0</v>
      </c>
      <c r="AM103" s="30">
        <f t="shared" si="88"/>
        <v>0</v>
      </c>
      <c r="AN103" s="30">
        <f t="shared" si="89"/>
        <v>0</v>
      </c>
      <c r="AO103" s="30">
        <f t="shared" si="90"/>
        <v>0</v>
      </c>
      <c r="AP103" s="30">
        <v>0</v>
      </c>
      <c r="AQ103" s="30">
        <f t="shared" si="91"/>
        <v>72</v>
      </c>
      <c r="AR103" s="30">
        <f t="shared" si="92"/>
        <v>0</v>
      </c>
      <c r="AS103" s="30">
        <f t="shared" si="93"/>
        <v>0</v>
      </c>
      <c r="AT103" s="30">
        <f t="shared" si="94"/>
        <v>0</v>
      </c>
      <c r="AU103" s="30">
        <f t="shared" si="95"/>
        <v>0</v>
      </c>
      <c r="AV103" s="30">
        <f t="shared" si="96"/>
        <v>0</v>
      </c>
      <c r="AW103" s="30">
        <f t="shared" si="97"/>
        <v>0</v>
      </c>
      <c r="AX103" s="30">
        <v>0</v>
      </c>
      <c r="AY103" s="34"/>
      <c r="AZ103" s="34"/>
      <c r="BA103" s="34"/>
      <c r="BB103" s="34"/>
      <c r="BC103" s="34"/>
    </row>
    <row r="104" spans="1:55" x14ac:dyDescent="0.25">
      <c r="A104" t="s">
        <v>347</v>
      </c>
      <c r="B104" t="s">
        <v>319</v>
      </c>
      <c r="C104" t="s">
        <v>51</v>
      </c>
      <c r="D104" s="6">
        <f t="shared" si="59"/>
        <v>80</v>
      </c>
      <c r="E104" s="4"/>
      <c r="K104" s="1">
        <v>20</v>
      </c>
      <c r="AC104" s="30">
        <f t="shared" si="79"/>
        <v>0</v>
      </c>
      <c r="AD104" s="30">
        <v>0</v>
      </c>
      <c r="AE104" s="30">
        <f t="shared" si="80"/>
        <v>0</v>
      </c>
      <c r="AF104" s="30">
        <f t="shared" si="81"/>
        <v>0</v>
      </c>
      <c r="AG104" s="30">
        <f t="shared" si="82"/>
        <v>0</v>
      </c>
      <c r="AH104" s="30">
        <f t="shared" si="83"/>
        <v>80</v>
      </c>
      <c r="AI104" s="30">
        <f t="shared" si="84"/>
        <v>0</v>
      </c>
      <c r="AJ104" s="30">
        <f t="shared" si="85"/>
        <v>0</v>
      </c>
      <c r="AK104" s="30">
        <f t="shared" si="86"/>
        <v>0</v>
      </c>
      <c r="AL104" s="30">
        <f t="shared" si="87"/>
        <v>0</v>
      </c>
      <c r="AM104" s="30">
        <f t="shared" si="88"/>
        <v>0</v>
      </c>
      <c r="AN104" s="30">
        <f t="shared" si="89"/>
        <v>0</v>
      </c>
      <c r="AO104" s="30">
        <f t="shared" si="90"/>
        <v>0</v>
      </c>
      <c r="AP104" s="30">
        <v>0</v>
      </c>
      <c r="AQ104" s="30">
        <f t="shared" si="91"/>
        <v>0</v>
      </c>
      <c r="AR104" s="30">
        <f t="shared" si="92"/>
        <v>0</v>
      </c>
      <c r="AS104" s="30">
        <f t="shared" si="93"/>
        <v>0</v>
      </c>
      <c r="AT104" s="30">
        <f t="shared" si="94"/>
        <v>0</v>
      </c>
      <c r="AU104" s="30">
        <f t="shared" si="95"/>
        <v>0</v>
      </c>
      <c r="AV104" s="30">
        <f t="shared" si="96"/>
        <v>0</v>
      </c>
      <c r="AW104" s="30">
        <f t="shared" si="97"/>
        <v>0</v>
      </c>
      <c r="AX104" s="30">
        <v>0</v>
      </c>
      <c r="AY104" s="34"/>
      <c r="AZ104" s="34"/>
      <c r="BA104" s="34"/>
      <c r="BB104" s="34"/>
      <c r="BC104" s="34"/>
    </row>
    <row r="105" spans="1:55" x14ac:dyDescent="0.25">
      <c r="A105" t="s">
        <v>348</v>
      </c>
      <c r="B105" t="s">
        <v>405</v>
      </c>
      <c r="C105" t="s">
        <v>43</v>
      </c>
      <c r="D105" s="6">
        <f t="shared" si="59"/>
        <v>80</v>
      </c>
      <c r="M105" s="4">
        <v>20</v>
      </c>
      <c r="Q105" s="1"/>
      <c r="AC105" s="30">
        <f t="shared" si="79"/>
        <v>0</v>
      </c>
      <c r="AD105" s="30">
        <v>0</v>
      </c>
      <c r="AE105" s="30">
        <f t="shared" si="80"/>
        <v>0</v>
      </c>
      <c r="AF105" s="30">
        <f t="shared" si="81"/>
        <v>0</v>
      </c>
      <c r="AG105" s="30">
        <f t="shared" si="82"/>
        <v>0</v>
      </c>
      <c r="AH105" s="30">
        <f t="shared" si="83"/>
        <v>0</v>
      </c>
      <c r="AI105" s="30">
        <f t="shared" si="84"/>
        <v>0</v>
      </c>
      <c r="AJ105" s="30">
        <f t="shared" si="85"/>
        <v>80</v>
      </c>
      <c r="AK105" s="30">
        <f t="shared" si="86"/>
        <v>0</v>
      </c>
      <c r="AL105" s="30">
        <f t="shared" si="87"/>
        <v>0</v>
      </c>
      <c r="AM105" s="30">
        <f t="shared" si="88"/>
        <v>0</v>
      </c>
      <c r="AN105" s="30">
        <f t="shared" si="89"/>
        <v>0</v>
      </c>
      <c r="AO105" s="30">
        <f t="shared" si="90"/>
        <v>0</v>
      </c>
      <c r="AP105" s="30">
        <v>0</v>
      </c>
      <c r="AQ105" s="30">
        <f t="shared" si="91"/>
        <v>0</v>
      </c>
      <c r="AR105" s="30">
        <f t="shared" si="92"/>
        <v>0</v>
      </c>
      <c r="AS105" s="30">
        <f t="shared" si="93"/>
        <v>0</v>
      </c>
      <c r="AT105" s="30">
        <f t="shared" si="94"/>
        <v>0</v>
      </c>
      <c r="AU105" s="30">
        <f t="shared" si="95"/>
        <v>0</v>
      </c>
      <c r="AV105" s="30">
        <f t="shared" si="96"/>
        <v>0</v>
      </c>
      <c r="AW105" s="30">
        <f t="shared" si="97"/>
        <v>0</v>
      </c>
      <c r="AX105" s="30">
        <v>0</v>
      </c>
      <c r="AY105" s="34"/>
      <c r="AZ105" s="34"/>
      <c r="BA105" s="34"/>
      <c r="BB105" s="34"/>
      <c r="BC105" s="34"/>
    </row>
    <row r="106" spans="1:55" x14ac:dyDescent="0.25">
      <c r="A106" t="s">
        <v>349</v>
      </c>
      <c r="B106" t="s">
        <v>523</v>
      </c>
      <c r="C106" t="s">
        <v>524</v>
      </c>
      <c r="D106" s="6">
        <f t="shared" ref="D106:D137" si="98">SUM(AC106:CC106)</f>
        <v>78</v>
      </c>
      <c r="P106" s="1">
        <v>26</v>
      </c>
      <c r="R106" s="1"/>
      <c r="AC106" s="30">
        <f t="shared" si="79"/>
        <v>0</v>
      </c>
      <c r="AD106" s="30">
        <v>0</v>
      </c>
      <c r="AE106" s="30">
        <f t="shared" si="80"/>
        <v>0</v>
      </c>
      <c r="AF106" s="30">
        <f t="shared" si="81"/>
        <v>0</v>
      </c>
      <c r="AG106" s="30">
        <f t="shared" si="82"/>
        <v>0</v>
      </c>
      <c r="AH106" s="30">
        <f t="shared" si="83"/>
        <v>0</v>
      </c>
      <c r="AI106" s="30">
        <f t="shared" si="84"/>
        <v>0</v>
      </c>
      <c r="AJ106" s="30">
        <f t="shared" si="85"/>
        <v>0</v>
      </c>
      <c r="AK106" s="30">
        <f t="shared" si="86"/>
        <v>0</v>
      </c>
      <c r="AL106" s="30">
        <f t="shared" si="87"/>
        <v>0</v>
      </c>
      <c r="AM106" s="30">
        <f t="shared" si="88"/>
        <v>78</v>
      </c>
      <c r="AN106" s="30">
        <f t="shared" si="89"/>
        <v>0</v>
      </c>
      <c r="AO106" s="30">
        <f t="shared" si="90"/>
        <v>0</v>
      </c>
      <c r="AP106" s="30">
        <v>0</v>
      </c>
      <c r="AQ106" s="30">
        <f t="shared" si="91"/>
        <v>0</v>
      </c>
      <c r="AR106" s="30">
        <f t="shared" si="92"/>
        <v>0</v>
      </c>
      <c r="AS106" s="30">
        <f t="shared" si="93"/>
        <v>0</v>
      </c>
      <c r="AT106" s="30">
        <f t="shared" si="94"/>
        <v>0</v>
      </c>
      <c r="AU106" s="30">
        <f t="shared" si="95"/>
        <v>0</v>
      </c>
      <c r="AV106" s="30">
        <f t="shared" si="96"/>
        <v>0</v>
      </c>
      <c r="AW106" s="30">
        <f t="shared" si="97"/>
        <v>0</v>
      </c>
      <c r="AX106" s="30">
        <v>0</v>
      </c>
      <c r="AY106" s="34"/>
      <c r="AZ106" s="34"/>
      <c r="BA106" s="34"/>
      <c r="BB106" s="34"/>
      <c r="BC106" s="34"/>
    </row>
    <row r="107" spans="1:55" x14ac:dyDescent="0.25">
      <c r="A107" t="s">
        <v>350</v>
      </c>
      <c r="B107" t="s">
        <v>498</v>
      </c>
      <c r="C107" t="s">
        <v>499</v>
      </c>
      <c r="D107" s="6">
        <f t="shared" si="98"/>
        <v>72</v>
      </c>
      <c r="O107" s="4">
        <v>24</v>
      </c>
      <c r="AC107" s="30">
        <f t="shared" si="79"/>
        <v>0</v>
      </c>
      <c r="AD107" s="30">
        <v>0</v>
      </c>
      <c r="AE107" s="30">
        <f t="shared" si="80"/>
        <v>0</v>
      </c>
      <c r="AF107" s="30">
        <f t="shared" si="81"/>
        <v>0</v>
      </c>
      <c r="AG107" s="30">
        <f t="shared" si="82"/>
        <v>0</v>
      </c>
      <c r="AH107" s="30">
        <f t="shared" si="83"/>
        <v>0</v>
      </c>
      <c r="AI107" s="30">
        <f t="shared" si="84"/>
        <v>0</v>
      </c>
      <c r="AJ107" s="30">
        <f t="shared" si="85"/>
        <v>0</v>
      </c>
      <c r="AK107" s="30">
        <f t="shared" si="86"/>
        <v>0</v>
      </c>
      <c r="AL107" s="30">
        <f t="shared" si="87"/>
        <v>72</v>
      </c>
      <c r="AM107" s="30">
        <f t="shared" si="88"/>
        <v>0</v>
      </c>
      <c r="AN107" s="30">
        <f t="shared" si="89"/>
        <v>0</v>
      </c>
      <c r="AO107" s="30">
        <f t="shared" si="90"/>
        <v>0</v>
      </c>
      <c r="AP107" s="30">
        <v>0</v>
      </c>
      <c r="AQ107" s="30">
        <f t="shared" si="91"/>
        <v>0</v>
      </c>
      <c r="AR107" s="30">
        <f t="shared" si="92"/>
        <v>0</v>
      </c>
      <c r="AS107" s="30">
        <f t="shared" si="93"/>
        <v>0</v>
      </c>
      <c r="AT107" s="30">
        <f t="shared" si="94"/>
        <v>0</v>
      </c>
      <c r="AU107" s="30">
        <f t="shared" si="95"/>
        <v>0</v>
      </c>
      <c r="AV107" s="30">
        <f t="shared" si="96"/>
        <v>0</v>
      </c>
      <c r="AW107" s="30">
        <f t="shared" si="97"/>
        <v>0</v>
      </c>
      <c r="AX107" s="30">
        <v>0</v>
      </c>
      <c r="AY107" s="34"/>
      <c r="AZ107" s="34"/>
      <c r="BA107" s="34"/>
      <c r="BB107" s="34"/>
      <c r="BC107" s="34"/>
    </row>
    <row r="108" spans="1:55" x14ac:dyDescent="0.25">
      <c r="A108" t="s">
        <v>351</v>
      </c>
      <c r="B108" t="s">
        <v>1001</v>
      </c>
      <c r="C108" t="s">
        <v>1002</v>
      </c>
      <c r="D108" s="6">
        <f t="shared" si="98"/>
        <v>72</v>
      </c>
      <c r="BB108" s="34">
        <v>72</v>
      </c>
      <c r="BC108" s="34"/>
    </row>
    <row r="109" spans="1:55" x14ac:dyDescent="0.25">
      <c r="A109" t="s">
        <v>352</v>
      </c>
      <c r="B109" t="s">
        <v>565</v>
      </c>
      <c r="C109" t="s">
        <v>488</v>
      </c>
      <c r="D109" s="6">
        <f t="shared" si="98"/>
        <v>66</v>
      </c>
      <c r="E109" s="1"/>
      <c r="Q109" s="4">
        <v>22</v>
      </c>
      <c r="AC109" s="30">
        <f t="shared" ref="AC109:AC127" si="99">IF(AC$7="A1",4*F109+200,IF(AC$7="A2",3*F109,IF(AC$7="B",3*F109,4*F109)))</f>
        <v>0</v>
      </c>
      <c r="AD109" s="30">
        <v>0</v>
      </c>
      <c r="AE109" s="30">
        <f t="shared" ref="AE109:AE127" si="100">IF(AE$7="A1",4*H109+200,IF(AE$7="A2",3*H109,IF(AE$7="B",3*H109,4*H109)))</f>
        <v>0</v>
      </c>
      <c r="AF109" s="30">
        <f t="shared" ref="AF109:AF127" si="101">IF(AF$7="A1",4*I109+200,IF(AF$7="A2",3*I109,IF(AF$7="B",3*I109,4*I109)))</f>
        <v>0</v>
      </c>
      <c r="AG109" s="30">
        <f t="shared" ref="AG109:AG127" si="102">IF(AG$7="A1",4*J109+200,IF(AG$7="A2",3*J109,IF(AG$7="B",3*J109,4*J109)))</f>
        <v>0</v>
      </c>
      <c r="AH109" s="30">
        <f t="shared" ref="AH109:AH127" si="103">IF(AH$7="A1",4*K109+200,IF(AH$7="A2",3*K109,IF(AH$7="B",3*K109,4*K109)))</f>
        <v>0</v>
      </c>
      <c r="AI109" s="30">
        <f t="shared" ref="AI109:AI127" si="104">IF(AI$7="A1",4*L109+200,IF(AI$7="A2",3*L109,IF(AI$7="B",3*L109,4*L109)))</f>
        <v>0</v>
      </c>
      <c r="AJ109" s="30">
        <f t="shared" ref="AJ109:AJ127" si="105">IF(AJ$7="A1",4*M109+200,IF(AJ$7="A2",3*M109,IF(AJ$7="B",3*M109,4*M109)))</f>
        <v>0</v>
      </c>
      <c r="AK109" s="30">
        <f t="shared" ref="AK109:AK127" si="106">IF(AK$7="A1",4*N109+200,IF(AK$7="A2",3*N109,IF(AK$7="B",3*N109,4*N109)))</f>
        <v>0</v>
      </c>
      <c r="AL109" s="30">
        <f t="shared" ref="AL109:AL127" si="107">IF(AL$7="A1",4*O109+200,IF(AL$7="A2",3*O109,IF(AL$7="B",3*O109,4*O109)))</f>
        <v>0</v>
      </c>
      <c r="AM109" s="30">
        <f t="shared" ref="AM109:AM127" si="108">IF(AM$7="A1",4*P109+200,IF(AM$7="A2",3*P109,IF(AM$7="B",3*P109,4*P109)))</f>
        <v>0</v>
      </c>
      <c r="AN109" s="30">
        <f t="shared" ref="AN109:AN127" si="109">IF(AN$7="A1",4*Q109+200,IF(AN$7="A2",3*Q109,IF(AN$7="B",3*Q109,4*Q109)))</f>
        <v>66</v>
      </c>
      <c r="AO109" s="30">
        <f t="shared" ref="AO109:AO127" si="110">IF(AO$7="A1",4*R109+200,IF(AO$7="A2",3*R109,IF(AO$7="B",3*R109,4*R109)))</f>
        <v>0</v>
      </c>
      <c r="AP109" s="30">
        <v>0</v>
      </c>
      <c r="AQ109" s="30">
        <f t="shared" ref="AQ109:AQ127" si="111">IF(AQ$7="A1",4*T109+200,IF(AQ$7="A2",3*T109,IF(AQ$7="B",3*T109,4*T109)))</f>
        <v>0</v>
      </c>
      <c r="AR109" s="30">
        <f t="shared" ref="AR109:AR127" si="112">IF(AR$7="A1",4*U109+200,IF(AR$7="A2",3*U109,IF(AR$7="B",3*U109,4*U109)))</f>
        <v>0</v>
      </c>
      <c r="AS109" s="30">
        <f t="shared" ref="AS109:AS127" si="113">IF(AS$7="A1",4*V109+200,IF(AS$7="A2",3*V109,IF(AS$7="B",3*V109,4*V109)))</f>
        <v>0</v>
      </c>
      <c r="AT109" s="30">
        <f t="shared" ref="AT109:AT127" si="114">IF(AT$7="A1",4*W109+200,IF(AT$7="A2",3*W109,IF(AT$7="B",3*W109,4*W109)))</f>
        <v>0</v>
      </c>
      <c r="AU109" s="30">
        <f t="shared" ref="AU109:AU127" si="115">IF(AU$7="A1",4*X109+200,IF(AU$7="A2",3*X109,IF(AU$7="B",3*X109,4*X109)))</f>
        <v>0</v>
      </c>
      <c r="AV109" s="30">
        <f t="shared" ref="AV109:AV127" si="116">IF(AV$7="A1",4*Y109+200,IF(AV$7="A2",3*Y109,IF(AV$7="B",3*Y109,4*Y109)))</f>
        <v>0</v>
      </c>
      <c r="AW109" s="30">
        <f t="shared" ref="AW109:AW127" si="117">IF(AW$7="A1",4*Z109+200,IF(AW$7="A2",3*Z109,IF(AW$7="B",3*Z109,4*Z109)))</f>
        <v>0</v>
      </c>
      <c r="AX109" s="30">
        <v>0</v>
      </c>
      <c r="AY109" s="34"/>
      <c r="AZ109" s="34"/>
      <c r="BA109" s="34"/>
      <c r="BB109" s="34"/>
      <c r="BC109" s="34"/>
    </row>
    <row r="110" spans="1:55" x14ac:dyDescent="0.25">
      <c r="A110" t="s">
        <v>353</v>
      </c>
      <c r="B110" t="s">
        <v>59</v>
      </c>
      <c r="C110" t="s">
        <v>49</v>
      </c>
      <c r="D110" s="6">
        <f t="shared" si="98"/>
        <v>66</v>
      </c>
      <c r="E110" s="4"/>
      <c r="F110" s="4">
        <v>2</v>
      </c>
      <c r="AC110" s="30">
        <f t="shared" si="99"/>
        <v>6</v>
      </c>
      <c r="AD110" s="30">
        <v>0</v>
      </c>
      <c r="AE110" s="30">
        <f t="shared" si="100"/>
        <v>0</v>
      </c>
      <c r="AF110" s="30">
        <f t="shared" si="101"/>
        <v>0</v>
      </c>
      <c r="AG110" s="30">
        <f t="shared" si="102"/>
        <v>0</v>
      </c>
      <c r="AH110" s="30">
        <f t="shared" si="103"/>
        <v>0</v>
      </c>
      <c r="AI110" s="30">
        <f t="shared" si="104"/>
        <v>0</v>
      </c>
      <c r="AJ110" s="30">
        <f t="shared" si="105"/>
        <v>0</v>
      </c>
      <c r="AK110" s="30">
        <f t="shared" si="106"/>
        <v>0</v>
      </c>
      <c r="AL110" s="30">
        <f t="shared" si="107"/>
        <v>0</v>
      </c>
      <c r="AM110" s="30">
        <f t="shared" si="108"/>
        <v>0</v>
      </c>
      <c r="AN110" s="30">
        <f t="shared" si="109"/>
        <v>0</v>
      </c>
      <c r="AO110" s="30">
        <f t="shared" si="110"/>
        <v>0</v>
      </c>
      <c r="AP110" s="30">
        <v>0</v>
      </c>
      <c r="AQ110" s="30">
        <f t="shared" si="111"/>
        <v>0</v>
      </c>
      <c r="AR110" s="30">
        <f t="shared" si="112"/>
        <v>0</v>
      </c>
      <c r="AS110" s="30">
        <f t="shared" si="113"/>
        <v>0</v>
      </c>
      <c r="AT110" s="30">
        <f t="shared" si="114"/>
        <v>0</v>
      </c>
      <c r="AU110" s="30">
        <f t="shared" si="115"/>
        <v>0</v>
      </c>
      <c r="AV110" s="30">
        <f t="shared" si="116"/>
        <v>0</v>
      </c>
      <c r="AW110" s="30">
        <f t="shared" si="117"/>
        <v>0</v>
      </c>
      <c r="AX110" s="30">
        <v>0</v>
      </c>
      <c r="AY110" s="34"/>
      <c r="AZ110" s="34">
        <v>60</v>
      </c>
      <c r="BA110" s="34"/>
      <c r="BB110" s="34"/>
      <c r="BC110" s="34"/>
    </row>
    <row r="111" spans="1:55" x14ac:dyDescent="0.25">
      <c r="A111" t="s">
        <v>354</v>
      </c>
      <c r="B111" t="s">
        <v>321</v>
      </c>
      <c r="C111" t="s">
        <v>310</v>
      </c>
      <c r="D111" s="6">
        <f t="shared" si="98"/>
        <v>64</v>
      </c>
      <c r="E111" s="4"/>
      <c r="K111" s="1">
        <v>16</v>
      </c>
      <c r="R111" s="7"/>
      <c r="AC111" s="30">
        <f t="shared" si="99"/>
        <v>0</v>
      </c>
      <c r="AD111" s="30">
        <v>0</v>
      </c>
      <c r="AE111" s="30">
        <f t="shared" si="100"/>
        <v>0</v>
      </c>
      <c r="AF111" s="30">
        <f t="shared" si="101"/>
        <v>0</v>
      </c>
      <c r="AG111" s="30">
        <f t="shared" si="102"/>
        <v>0</v>
      </c>
      <c r="AH111" s="30">
        <f t="shared" si="103"/>
        <v>64</v>
      </c>
      <c r="AI111" s="30">
        <f t="shared" si="104"/>
        <v>0</v>
      </c>
      <c r="AJ111" s="30">
        <f t="shared" si="105"/>
        <v>0</v>
      </c>
      <c r="AK111" s="30">
        <f t="shared" si="106"/>
        <v>0</v>
      </c>
      <c r="AL111" s="30">
        <f t="shared" si="107"/>
        <v>0</v>
      </c>
      <c r="AM111" s="30">
        <f t="shared" si="108"/>
        <v>0</v>
      </c>
      <c r="AN111" s="30">
        <f t="shared" si="109"/>
        <v>0</v>
      </c>
      <c r="AO111" s="30">
        <f t="shared" si="110"/>
        <v>0</v>
      </c>
      <c r="AP111" s="30">
        <v>0</v>
      </c>
      <c r="AQ111" s="30">
        <f t="shared" si="111"/>
        <v>0</v>
      </c>
      <c r="AR111" s="30">
        <f t="shared" si="112"/>
        <v>0</v>
      </c>
      <c r="AS111" s="30">
        <f t="shared" si="113"/>
        <v>0</v>
      </c>
      <c r="AT111" s="30">
        <f t="shared" si="114"/>
        <v>0</v>
      </c>
      <c r="AU111" s="30">
        <f t="shared" si="115"/>
        <v>0</v>
      </c>
      <c r="AV111" s="30">
        <f t="shared" si="116"/>
        <v>0</v>
      </c>
      <c r="AW111" s="30">
        <f t="shared" si="117"/>
        <v>0</v>
      </c>
      <c r="AX111" s="30">
        <v>0</v>
      </c>
      <c r="AY111" s="34"/>
      <c r="AZ111" s="34"/>
      <c r="BA111" s="34"/>
      <c r="BB111" s="34"/>
      <c r="BC111" s="34"/>
    </row>
    <row r="112" spans="1:55" x14ac:dyDescent="0.25">
      <c r="A112" t="s">
        <v>355</v>
      </c>
      <c r="B112" t="s">
        <v>500</v>
      </c>
      <c r="C112" t="s">
        <v>485</v>
      </c>
      <c r="D112" s="6">
        <f t="shared" si="98"/>
        <v>60</v>
      </c>
      <c r="O112" s="4">
        <v>20</v>
      </c>
      <c r="Q112" s="1"/>
      <c r="AC112" s="30">
        <f t="shared" si="99"/>
        <v>0</v>
      </c>
      <c r="AD112" s="30">
        <v>0</v>
      </c>
      <c r="AE112" s="30">
        <f t="shared" si="100"/>
        <v>0</v>
      </c>
      <c r="AF112" s="30">
        <f t="shared" si="101"/>
        <v>0</v>
      </c>
      <c r="AG112" s="30">
        <f t="shared" si="102"/>
        <v>0</v>
      </c>
      <c r="AH112" s="30">
        <f t="shared" si="103"/>
        <v>0</v>
      </c>
      <c r="AI112" s="30">
        <f t="shared" si="104"/>
        <v>0</v>
      </c>
      <c r="AJ112" s="30">
        <f t="shared" si="105"/>
        <v>0</v>
      </c>
      <c r="AK112" s="30">
        <f t="shared" si="106"/>
        <v>0</v>
      </c>
      <c r="AL112" s="30">
        <f t="shared" si="107"/>
        <v>60</v>
      </c>
      <c r="AM112" s="30">
        <f t="shared" si="108"/>
        <v>0</v>
      </c>
      <c r="AN112" s="30">
        <f t="shared" si="109"/>
        <v>0</v>
      </c>
      <c r="AO112" s="30">
        <f t="shared" si="110"/>
        <v>0</v>
      </c>
      <c r="AP112" s="30">
        <v>0</v>
      </c>
      <c r="AQ112" s="30">
        <f t="shared" si="111"/>
        <v>0</v>
      </c>
      <c r="AR112" s="30">
        <f t="shared" si="112"/>
        <v>0</v>
      </c>
      <c r="AS112" s="30">
        <f t="shared" si="113"/>
        <v>0</v>
      </c>
      <c r="AT112" s="30">
        <f t="shared" si="114"/>
        <v>0</v>
      </c>
      <c r="AU112" s="30">
        <f t="shared" si="115"/>
        <v>0</v>
      </c>
      <c r="AV112" s="30">
        <f t="shared" si="116"/>
        <v>0</v>
      </c>
      <c r="AW112" s="30">
        <f t="shared" si="117"/>
        <v>0</v>
      </c>
      <c r="AX112" s="30">
        <v>0</v>
      </c>
      <c r="AY112" s="34"/>
      <c r="AZ112" s="34"/>
      <c r="BA112" s="34"/>
      <c r="BB112" s="34"/>
      <c r="BC112" s="34"/>
    </row>
    <row r="113" spans="1:55" x14ac:dyDescent="0.25">
      <c r="A113" t="s">
        <v>356</v>
      </c>
      <c r="B113" t="s">
        <v>740</v>
      </c>
      <c r="C113" t="s">
        <v>741</v>
      </c>
      <c r="D113" s="6">
        <f t="shared" si="98"/>
        <v>60</v>
      </c>
      <c r="W113" s="1">
        <v>20</v>
      </c>
      <c r="AC113" s="30">
        <f t="shared" si="99"/>
        <v>0</v>
      </c>
      <c r="AD113" s="30">
        <v>0</v>
      </c>
      <c r="AE113" s="30">
        <f t="shared" si="100"/>
        <v>0</v>
      </c>
      <c r="AF113" s="30">
        <f t="shared" si="101"/>
        <v>0</v>
      </c>
      <c r="AG113" s="30">
        <f t="shared" si="102"/>
        <v>0</v>
      </c>
      <c r="AH113" s="30">
        <f t="shared" si="103"/>
        <v>0</v>
      </c>
      <c r="AI113" s="30">
        <f t="shared" si="104"/>
        <v>0</v>
      </c>
      <c r="AJ113" s="30">
        <f t="shared" si="105"/>
        <v>0</v>
      </c>
      <c r="AK113" s="30">
        <f t="shared" si="106"/>
        <v>0</v>
      </c>
      <c r="AL113" s="30">
        <f t="shared" si="107"/>
        <v>0</v>
      </c>
      <c r="AM113" s="30">
        <f t="shared" si="108"/>
        <v>0</v>
      </c>
      <c r="AN113" s="30">
        <f t="shared" si="109"/>
        <v>0</v>
      </c>
      <c r="AO113" s="30">
        <f t="shared" si="110"/>
        <v>0</v>
      </c>
      <c r="AP113" s="30">
        <v>0</v>
      </c>
      <c r="AQ113" s="30">
        <f t="shared" si="111"/>
        <v>0</v>
      </c>
      <c r="AR113" s="30">
        <f t="shared" si="112"/>
        <v>0</v>
      </c>
      <c r="AS113" s="30">
        <f t="shared" si="113"/>
        <v>0</v>
      </c>
      <c r="AT113" s="30">
        <f t="shared" si="114"/>
        <v>60</v>
      </c>
      <c r="AU113" s="30">
        <f t="shared" si="115"/>
        <v>0</v>
      </c>
      <c r="AV113" s="30">
        <f t="shared" si="116"/>
        <v>0</v>
      </c>
      <c r="AW113" s="30">
        <f t="shared" si="117"/>
        <v>0</v>
      </c>
      <c r="AX113" s="30">
        <v>0</v>
      </c>
      <c r="AY113" s="34"/>
      <c r="AZ113" s="34"/>
      <c r="BA113" s="34"/>
      <c r="BB113" s="34"/>
      <c r="BC113" s="34"/>
    </row>
    <row r="114" spans="1:55" x14ac:dyDescent="0.25">
      <c r="A114" t="s">
        <v>357</v>
      </c>
      <c r="B114" t="s">
        <v>742</v>
      </c>
      <c r="C114" t="s">
        <v>456</v>
      </c>
      <c r="D114" s="6">
        <f t="shared" si="98"/>
        <v>54</v>
      </c>
      <c r="W114" s="1">
        <v>18</v>
      </c>
      <c r="AC114" s="30">
        <f t="shared" si="99"/>
        <v>0</v>
      </c>
      <c r="AD114" s="30">
        <v>0</v>
      </c>
      <c r="AE114" s="30">
        <f t="shared" si="100"/>
        <v>0</v>
      </c>
      <c r="AF114" s="30">
        <f t="shared" si="101"/>
        <v>0</v>
      </c>
      <c r="AG114" s="30">
        <f t="shared" si="102"/>
        <v>0</v>
      </c>
      <c r="AH114" s="30">
        <f t="shared" si="103"/>
        <v>0</v>
      </c>
      <c r="AI114" s="30">
        <f t="shared" si="104"/>
        <v>0</v>
      </c>
      <c r="AJ114" s="30">
        <f t="shared" si="105"/>
        <v>0</v>
      </c>
      <c r="AK114" s="30">
        <f t="shared" si="106"/>
        <v>0</v>
      </c>
      <c r="AL114" s="30">
        <f t="shared" si="107"/>
        <v>0</v>
      </c>
      <c r="AM114" s="30">
        <f t="shared" si="108"/>
        <v>0</v>
      </c>
      <c r="AN114" s="30">
        <f t="shared" si="109"/>
        <v>0</v>
      </c>
      <c r="AO114" s="30">
        <f t="shared" si="110"/>
        <v>0</v>
      </c>
      <c r="AP114" s="30">
        <v>0</v>
      </c>
      <c r="AQ114" s="30">
        <f t="shared" si="111"/>
        <v>0</v>
      </c>
      <c r="AR114" s="30">
        <f t="shared" si="112"/>
        <v>0</v>
      </c>
      <c r="AS114" s="30">
        <f t="shared" si="113"/>
        <v>0</v>
      </c>
      <c r="AT114" s="30">
        <f t="shared" si="114"/>
        <v>54</v>
      </c>
      <c r="AU114" s="30">
        <f t="shared" si="115"/>
        <v>0</v>
      </c>
      <c r="AV114" s="30">
        <f t="shared" si="116"/>
        <v>0</v>
      </c>
      <c r="AW114" s="30">
        <f t="shared" si="117"/>
        <v>0</v>
      </c>
      <c r="AX114" s="30">
        <v>0</v>
      </c>
      <c r="AY114" s="34"/>
      <c r="AZ114" s="34"/>
      <c r="BA114" s="34"/>
      <c r="BB114" s="34"/>
      <c r="BC114" s="34"/>
    </row>
    <row r="115" spans="1:55" x14ac:dyDescent="0.25">
      <c r="A115" t="s">
        <v>358</v>
      </c>
      <c r="B115" t="s">
        <v>794</v>
      </c>
      <c r="C115" t="s">
        <v>795</v>
      </c>
      <c r="D115" s="6">
        <f t="shared" si="98"/>
        <v>54</v>
      </c>
      <c r="Y115" s="1">
        <v>18</v>
      </c>
      <c r="AC115" s="30">
        <f t="shared" si="99"/>
        <v>0</v>
      </c>
      <c r="AD115" s="30">
        <v>0</v>
      </c>
      <c r="AE115" s="30">
        <f t="shared" si="100"/>
        <v>0</v>
      </c>
      <c r="AF115" s="30">
        <f t="shared" si="101"/>
        <v>0</v>
      </c>
      <c r="AG115" s="30">
        <f t="shared" si="102"/>
        <v>0</v>
      </c>
      <c r="AH115" s="30">
        <f t="shared" si="103"/>
        <v>0</v>
      </c>
      <c r="AI115" s="30">
        <f t="shared" si="104"/>
        <v>0</v>
      </c>
      <c r="AJ115" s="30">
        <f t="shared" si="105"/>
        <v>0</v>
      </c>
      <c r="AK115" s="30">
        <f t="shared" si="106"/>
        <v>0</v>
      </c>
      <c r="AL115" s="30">
        <f t="shared" si="107"/>
        <v>0</v>
      </c>
      <c r="AM115" s="30">
        <f t="shared" si="108"/>
        <v>0</v>
      </c>
      <c r="AN115" s="30">
        <f t="shared" si="109"/>
        <v>0</v>
      </c>
      <c r="AO115" s="30">
        <f t="shared" si="110"/>
        <v>0</v>
      </c>
      <c r="AP115" s="30">
        <v>0</v>
      </c>
      <c r="AQ115" s="30">
        <f t="shared" si="111"/>
        <v>0</v>
      </c>
      <c r="AR115" s="30">
        <f t="shared" si="112"/>
        <v>0</v>
      </c>
      <c r="AS115" s="30">
        <f t="shared" si="113"/>
        <v>0</v>
      </c>
      <c r="AT115" s="30">
        <f t="shared" si="114"/>
        <v>0</v>
      </c>
      <c r="AU115" s="30">
        <f t="shared" si="115"/>
        <v>0</v>
      </c>
      <c r="AV115" s="30">
        <f t="shared" si="116"/>
        <v>54</v>
      </c>
      <c r="AW115" s="30">
        <f t="shared" si="117"/>
        <v>0</v>
      </c>
      <c r="AX115" s="30">
        <v>0</v>
      </c>
      <c r="AY115" s="34"/>
      <c r="AZ115" s="34"/>
      <c r="BA115" s="34"/>
      <c r="BB115" s="34"/>
      <c r="BC115" s="34"/>
    </row>
    <row r="116" spans="1:55" x14ac:dyDescent="0.25">
      <c r="A116" t="s">
        <v>359</v>
      </c>
      <c r="B116" t="s">
        <v>410</v>
      </c>
      <c r="C116" t="s">
        <v>407</v>
      </c>
      <c r="D116" s="6">
        <f t="shared" si="98"/>
        <v>52</v>
      </c>
      <c r="M116" s="1">
        <v>13</v>
      </c>
      <c r="O116" s="1"/>
      <c r="R116" s="7"/>
      <c r="AC116" s="30">
        <f t="shared" si="99"/>
        <v>0</v>
      </c>
      <c r="AD116" s="30">
        <v>0</v>
      </c>
      <c r="AE116" s="30">
        <f t="shared" si="100"/>
        <v>0</v>
      </c>
      <c r="AF116" s="30">
        <f t="shared" si="101"/>
        <v>0</v>
      </c>
      <c r="AG116" s="30">
        <f t="shared" si="102"/>
        <v>0</v>
      </c>
      <c r="AH116" s="30">
        <f t="shared" si="103"/>
        <v>0</v>
      </c>
      <c r="AI116" s="30">
        <f t="shared" si="104"/>
        <v>0</v>
      </c>
      <c r="AJ116" s="30">
        <f t="shared" si="105"/>
        <v>52</v>
      </c>
      <c r="AK116" s="30">
        <f t="shared" si="106"/>
        <v>0</v>
      </c>
      <c r="AL116" s="30">
        <f t="shared" si="107"/>
        <v>0</v>
      </c>
      <c r="AM116" s="30">
        <f t="shared" si="108"/>
        <v>0</v>
      </c>
      <c r="AN116" s="30">
        <f t="shared" si="109"/>
        <v>0</v>
      </c>
      <c r="AO116" s="30">
        <f t="shared" si="110"/>
        <v>0</v>
      </c>
      <c r="AP116" s="30">
        <v>0</v>
      </c>
      <c r="AQ116" s="30">
        <f t="shared" si="111"/>
        <v>0</v>
      </c>
      <c r="AR116" s="30">
        <f t="shared" si="112"/>
        <v>0</v>
      </c>
      <c r="AS116" s="30">
        <f t="shared" si="113"/>
        <v>0</v>
      </c>
      <c r="AT116" s="30">
        <f t="shared" si="114"/>
        <v>0</v>
      </c>
      <c r="AU116" s="30">
        <f t="shared" si="115"/>
        <v>0</v>
      </c>
      <c r="AV116" s="30">
        <f t="shared" si="116"/>
        <v>0</v>
      </c>
      <c r="AW116" s="30">
        <f t="shared" si="117"/>
        <v>0</v>
      </c>
      <c r="AX116" s="30">
        <v>0</v>
      </c>
      <c r="AY116" s="34"/>
      <c r="AZ116" s="34"/>
      <c r="BA116" s="34"/>
      <c r="BB116" s="34"/>
      <c r="BC116" s="34"/>
    </row>
    <row r="117" spans="1:55" x14ac:dyDescent="0.25">
      <c r="A117" t="s">
        <v>360</v>
      </c>
      <c r="B117" s="8" t="s">
        <v>584</v>
      </c>
      <c r="C117" s="8" t="s">
        <v>579</v>
      </c>
      <c r="D117" s="6">
        <f t="shared" si="98"/>
        <v>52</v>
      </c>
      <c r="E117" s="8"/>
      <c r="R117" s="4">
        <v>13</v>
      </c>
      <c r="AC117" s="30">
        <f t="shared" si="99"/>
        <v>0</v>
      </c>
      <c r="AD117" s="30">
        <v>0</v>
      </c>
      <c r="AE117" s="30">
        <f t="shared" si="100"/>
        <v>0</v>
      </c>
      <c r="AF117" s="30">
        <f t="shared" si="101"/>
        <v>0</v>
      </c>
      <c r="AG117" s="30">
        <f t="shared" si="102"/>
        <v>0</v>
      </c>
      <c r="AH117" s="30">
        <f t="shared" si="103"/>
        <v>0</v>
      </c>
      <c r="AI117" s="30">
        <f t="shared" si="104"/>
        <v>0</v>
      </c>
      <c r="AJ117" s="30">
        <f t="shared" si="105"/>
        <v>0</v>
      </c>
      <c r="AK117" s="30">
        <f t="shared" si="106"/>
        <v>0</v>
      </c>
      <c r="AL117" s="30">
        <f t="shared" si="107"/>
        <v>0</v>
      </c>
      <c r="AM117" s="30">
        <f t="shared" si="108"/>
        <v>0</v>
      </c>
      <c r="AN117" s="30">
        <f t="shared" si="109"/>
        <v>0</v>
      </c>
      <c r="AO117" s="30">
        <f t="shared" si="110"/>
        <v>52</v>
      </c>
      <c r="AP117" s="30">
        <v>0</v>
      </c>
      <c r="AQ117" s="30">
        <f t="shared" si="111"/>
        <v>0</v>
      </c>
      <c r="AR117" s="30">
        <f t="shared" si="112"/>
        <v>0</v>
      </c>
      <c r="AS117" s="30">
        <f t="shared" si="113"/>
        <v>0</v>
      </c>
      <c r="AT117" s="30">
        <f t="shared" si="114"/>
        <v>0</v>
      </c>
      <c r="AU117" s="30">
        <f t="shared" si="115"/>
        <v>0</v>
      </c>
      <c r="AV117" s="30">
        <f t="shared" si="116"/>
        <v>0</v>
      </c>
      <c r="AW117" s="30">
        <f t="shared" si="117"/>
        <v>0</v>
      </c>
      <c r="AX117" s="30">
        <v>0</v>
      </c>
      <c r="AY117" s="34"/>
      <c r="AZ117" s="34"/>
      <c r="BA117" s="34"/>
      <c r="BB117" s="34"/>
      <c r="BC117" s="34"/>
    </row>
    <row r="118" spans="1:55" x14ac:dyDescent="0.25">
      <c r="A118" t="s">
        <v>361</v>
      </c>
      <c r="B118" t="s">
        <v>696</v>
      </c>
      <c r="C118" t="s">
        <v>62</v>
      </c>
      <c r="D118" s="6">
        <f t="shared" si="98"/>
        <v>52</v>
      </c>
      <c r="V118" s="1">
        <v>13</v>
      </c>
      <c r="AC118" s="30">
        <f t="shared" si="99"/>
        <v>0</v>
      </c>
      <c r="AD118" s="30">
        <v>0</v>
      </c>
      <c r="AE118" s="30">
        <f t="shared" si="100"/>
        <v>0</v>
      </c>
      <c r="AF118" s="30">
        <f t="shared" si="101"/>
        <v>0</v>
      </c>
      <c r="AG118" s="30">
        <f t="shared" si="102"/>
        <v>0</v>
      </c>
      <c r="AH118" s="30">
        <f t="shared" si="103"/>
        <v>0</v>
      </c>
      <c r="AI118" s="30">
        <f t="shared" si="104"/>
        <v>0</v>
      </c>
      <c r="AJ118" s="30">
        <f t="shared" si="105"/>
        <v>0</v>
      </c>
      <c r="AK118" s="30">
        <f t="shared" si="106"/>
        <v>0</v>
      </c>
      <c r="AL118" s="30">
        <f t="shared" si="107"/>
        <v>0</v>
      </c>
      <c r="AM118" s="30">
        <f t="shared" si="108"/>
        <v>0</v>
      </c>
      <c r="AN118" s="30">
        <f t="shared" si="109"/>
        <v>0</v>
      </c>
      <c r="AO118" s="30">
        <f t="shared" si="110"/>
        <v>0</v>
      </c>
      <c r="AP118" s="30">
        <v>0</v>
      </c>
      <c r="AQ118" s="30">
        <f t="shared" si="111"/>
        <v>0</v>
      </c>
      <c r="AR118" s="30">
        <f t="shared" si="112"/>
        <v>0</v>
      </c>
      <c r="AS118" s="30">
        <f t="shared" si="113"/>
        <v>52</v>
      </c>
      <c r="AT118" s="30">
        <f t="shared" si="114"/>
        <v>0</v>
      </c>
      <c r="AU118" s="30">
        <f t="shared" si="115"/>
        <v>0</v>
      </c>
      <c r="AV118" s="30">
        <f t="shared" si="116"/>
        <v>0</v>
      </c>
      <c r="AW118" s="30">
        <f t="shared" si="117"/>
        <v>0</v>
      </c>
      <c r="AX118" s="30">
        <v>0</v>
      </c>
      <c r="AY118" s="34"/>
      <c r="AZ118" s="34"/>
      <c r="BA118" s="34"/>
      <c r="BB118" s="34"/>
      <c r="BC118" s="34"/>
    </row>
    <row r="119" spans="1:55" x14ac:dyDescent="0.25">
      <c r="A119" t="s">
        <v>362</v>
      </c>
      <c r="B119" t="s">
        <v>31</v>
      </c>
      <c r="C119" t="s">
        <v>49</v>
      </c>
      <c r="D119" s="6">
        <f t="shared" si="98"/>
        <v>48</v>
      </c>
      <c r="E119" s="4"/>
      <c r="F119" s="4">
        <v>16</v>
      </c>
      <c r="R119" s="7"/>
      <c r="AC119" s="30">
        <f t="shared" si="99"/>
        <v>48</v>
      </c>
      <c r="AD119" s="30">
        <v>0</v>
      </c>
      <c r="AE119" s="30">
        <f t="shared" si="100"/>
        <v>0</v>
      </c>
      <c r="AF119" s="30">
        <f t="shared" si="101"/>
        <v>0</v>
      </c>
      <c r="AG119" s="30">
        <f t="shared" si="102"/>
        <v>0</v>
      </c>
      <c r="AH119" s="30">
        <f t="shared" si="103"/>
        <v>0</v>
      </c>
      <c r="AI119" s="30">
        <f t="shared" si="104"/>
        <v>0</v>
      </c>
      <c r="AJ119" s="30">
        <f t="shared" si="105"/>
        <v>0</v>
      </c>
      <c r="AK119" s="30">
        <f t="shared" si="106"/>
        <v>0</v>
      </c>
      <c r="AL119" s="30">
        <f t="shared" si="107"/>
        <v>0</v>
      </c>
      <c r="AM119" s="30">
        <f t="shared" si="108"/>
        <v>0</v>
      </c>
      <c r="AN119" s="30">
        <f t="shared" si="109"/>
        <v>0</v>
      </c>
      <c r="AO119" s="30">
        <f t="shared" si="110"/>
        <v>0</v>
      </c>
      <c r="AP119" s="30">
        <v>0</v>
      </c>
      <c r="AQ119" s="30">
        <f t="shared" si="111"/>
        <v>0</v>
      </c>
      <c r="AR119" s="30">
        <f t="shared" si="112"/>
        <v>0</v>
      </c>
      <c r="AS119" s="30">
        <f t="shared" si="113"/>
        <v>0</v>
      </c>
      <c r="AT119" s="30">
        <f t="shared" si="114"/>
        <v>0</v>
      </c>
      <c r="AU119" s="30">
        <f t="shared" si="115"/>
        <v>0</v>
      </c>
      <c r="AV119" s="30">
        <f t="shared" si="116"/>
        <v>0</v>
      </c>
      <c r="AW119" s="30">
        <f t="shared" si="117"/>
        <v>0</v>
      </c>
      <c r="AX119" s="30">
        <v>0</v>
      </c>
      <c r="AY119" s="34"/>
      <c r="AZ119" s="34"/>
      <c r="BA119" s="34"/>
      <c r="BB119" s="34"/>
      <c r="BC119" s="34"/>
    </row>
    <row r="120" spans="1:55" x14ac:dyDescent="0.25">
      <c r="A120" t="s">
        <v>363</v>
      </c>
      <c r="B120" t="s">
        <v>527</v>
      </c>
      <c r="C120" t="s">
        <v>528</v>
      </c>
      <c r="D120" s="6">
        <f t="shared" si="98"/>
        <v>48</v>
      </c>
      <c r="P120" s="1">
        <v>16</v>
      </c>
      <c r="R120" s="7"/>
      <c r="AC120" s="30">
        <f t="shared" si="99"/>
        <v>0</v>
      </c>
      <c r="AD120" s="30">
        <v>0</v>
      </c>
      <c r="AE120" s="30">
        <f t="shared" si="100"/>
        <v>0</v>
      </c>
      <c r="AF120" s="30">
        <f t="shared" si="101"/>
        <v>0</v>
      </c>
      <c r="AG120" s="30">
        <f t="shared" si="102"/>
        <v>0</v>
      </c>
      <c r="AH120" s="30">
        <f t="shared" si="103"/>
        <v>0</v>
      </c>
      <c r="AI120" s="30">
        <f t="shared" si="104"/>
        <v>0</v>
      </c>
      <c r="AJ120" s="30">
        <f t="shared" si="105"/>
        <v>0</v>
      </c>
      <c r="AK120" s="30">
        <f t="shared" si="106"/>
        <v>0</v>
      </c>
      <c r="AL120" s="30">
        <f t="shared" si="107"/>
        <v>0</v>
      </c>
      <c r="AM120" s="30">
        <f t="shared" si="108"/>
        <v>48</v>
      </c>
      <c r="AN120" s="30">
        <f t="shared" si="109"/>
        <v>0</v>
      </c>
      <c r="AO120" s="30">
        <f t="shared" si="110"/>
        <v>0</v>
      </c>
      <c r="AP120" s="30">
        <v>0</v>
      </c>
      <c r="AQ120" s="30">
        <f t="shared" si="111"/>
        <v>0</v>
      </c>
      <c r="AR120" s="30">
        <f t="shared" si="112"/>
        <v>0</v>
      </c>
      <c r="AS120" s="30">
        <f t="shared" si="113"/>
        <v>0</v>
      </c>
      <c r="AT120" s="30">
        <f t="shared" si="114"/>
        <v>0</v>
      </c>
      <c r="AU120" s="30">
        <f t="shared" si="115"/>
        <v>0</v>
      </c>
      <c r="AV120" s="30">
        <f t="shared" si="116"/>
        <v>0</v>
      </c>
      <c r="AW120" s="30">
        <f t="shared" si="117"/>
        <v>0</v>
      </c>
      <c r="AX120" s="30">
        <v>0</v>
      </c>
      <c r="AY120" s="34"/>
      <c r="AZ120" s="34"/>
      <c r="BA120" s="34"/>
      <c r="BB120" s="34"/>
      <c r="BC120" s="34"/>
    </row>
    <row r="121" spans="1:55" x14ac:dyDescent="0.25">
      <c r="A121" t="s">
        <v>364</v>
      </c>
      <c r="B121" t="s">
        <v>566</v>
      </c>
      <c r="C121" t="s">
        <v>567</v>
      </c>
      <c r="D121" s="6">
        <f t="shared" si="98"/>
        <v>48</v>
      </c>
      <c r="E121" s="1"/>
      <c r="Q121" s="4">
        <v>16</v>
      </c>
      <c r="AC121" s="30">
        <f t="shared" si="99"/>
        <v>0</v>
      </c>
      <c r="AD121" s="30">
        <v>0</v>
      </c>
      <c r="AE121" s="30">
        <f t="shared" si="100"/>
        <v>0</v>
      </c>
      <c r="AF121" s="30">
        <f t="shared" si="101"/>
        <v>0</v>
      </c>
      <c r="AG121" s="30">
        <f t="shared" si="102"/>
        <v>0</v>
      </c>
      <c r="AH121" s="30">
        <f t="shared" si="103"/>
        <v>0</v>
      </c>
      <c r="AI121" s="30">
        <f t="shared" si="104"/>
        <v>0</v>
      </c>
      <c r="AJ121" s="30">
        <f t="shared" si="105"/>
        <v>0</v>
      </c>
      <c r="AK121" s="30">
        <f t="shared" si="106"/>
        <v>0</v>
      </c>
      <c r="AL121" s="30">
        <f t="shared" si="107"/>
        <v>0</v>
      </c>
      <c r="AM121" s="30">
        <f t="shared" si="108"/>
        <v>0</v>
      </c>
      <c r="AN121" s="30">
        <f t="shared" si="109"/>
        <v>48</v>
      </c>
      <c r="AO121" s="30">
        <f t="shared" si="110"/>
        <v>0</v>
      </c>
      <c r="AP121" s="30">
        <v>0</v>
      </c>
      <c r="AQ121" s="30">
        <f t="shared" si="111"/>
        <v>0</v>
      </c>
      <c r="AR121" s="30">
        <f t="shared" si="112"/>
        <v>0</v>
      </c>
      <c r="AS121" s="30">
        <f t="shared" si="113"/>
        <v>0</v>
      </c>
      <c r="AT121" s="30">
        <f t="shared" si="114"/>
        <v>0</v>
      </c>
      <c r="AU121" s="30">
        <f t="shared" si="115"/>
        <v>0</v>
      </c>
      <c r="AV121" s="30">
        <f t="shared" si="116"/>
        <v>0</v>
      </c>
      <c r="AW121" s="30">
        <f t="shared" si="117"/>
        <v>0</v>
      </c>
      <c r="AX121" s="30">
        <v>0</v>
      </c>
      <c r="AY121" s="34"/>
      <c r="AZ121" s="34"/>
      <c r="BA121" s="34"/>
      <c r="BB121" s="34"/>
      <c r="BC121" s="34"/>
    </row>
    <row r="122" spans="1:55" x14ac:dyDescent="0.25">
      <c r="A122" t="s">
        <v>365</v>
      </c>
      <c r="B122" t="s">
        <v>796</v>
      </c>
      <c r="C122" t="s">
        <v>45</v>
      </c>
      <c r="D122" s="6">
        <f t="shared" si="98"/>
        <v>45</v>
      </c>
      <c r="Y122" s="1">
        <v>15</v>
      </c>
      <c r="AC122" s="30">
        <f t="shared" si="99"/>
        <v>0</v>
      </c>
      <c r="AD122" s="30">
        <v>0</v>
      </c>
      <c r="AE122" s="30">
        <f t="shared" si="100"/>
        <v>0</v>
      </c>
      <c r="AF122" s="30">
        <f t="shared" si="101"/>
        <v>0</v>
      </c>
      <c r="AG122" s="30">
        <f t="shared" si="102"/>
        <v>0</v>
      </c>
      <c r="AH122" s="30">
        <f t="shared" si="103"/>
        <v>0</v>
      </c>
      <c r="AI122" s="30">
        <f t="shared" si="104"/>
        <v>0</v>
      </c>
      <c r="AJ122" s="30">
        <f t="shared" si="105"/>
        <v>0</v>
      </c>
      <c r="AK122" s="30">
        <f t="shared" si="106"/>
        <v>0</v>
      </c>
      <c r="AL122" s="30">
        <f t="shared" si="107"/>
        <v>0</v>
      </c>
      <c r="AM122" s="30">
        <f t="shared" si="108"/>
        <v>0</v>
      </c>
      <c r="AN122" s="30">
        <f t="shared" si="109"/>
        <v>0</v>
      </c>
      <c r="AO122" s="30">
        <f t="shared" si="110"/>
        <v>0</v>
      </c>
      <c r="AP122" s="30">
        <v>0</v>
      </c>
      <c r="AQ122" s="30">
        <f t="shared" si="111"/>
        <v>0</v>
      </c>
      <c r="AR122" s="30">
        <f t="shared" si="112"/>
        <v>0</v>
      </c>
      <c r="AS122" s="30">
        <f t="shared" si="113"/>
        <v>0</v>
      </c>
      <c r="AT122" s="30">
        <f t="shared" si="114"/>
        <v>0</v>
      </c>
      <c r="AU122" s="30">
        <f t="shared" si="115"/>
        <v>0</v>
      </c>
      <c r="AV122" s="30">
        <f t="shared" si="116"/>
        <v>45</v>
      </c>
      <c r="AW122" s="30">
        <f t="shared" si="117"/>
        <v>0</v>
      </c>
      <c r="AX122" s="30">
        <v>0</v>
      </c>
      <c r="AY122" s="34"/>
      <c r="AZ122" s="34"/>
      <c r="BA122" s="34"/>
      <c r="BB122" s="34"/>
      <c r="BC122" s="34"/>
    </row>
    <row r="123" spans="1:55" x14ac:dyDescent="0.25">
      <c r="A123" t="s">
        <v>366</v>
      </c>
      <c r="B123" t="s">
        <v>267</v>
      </c>
      <c r="C123" t="s">
        <v>92</v>
      </c>
      <c r="D123" s="6">
        <f t="shared" si="98"/>
        <v>44</v>
      </c>
      <c r="E123" s="4"/>
      <c r="J123" s="4">
        <v>11</v>
      </c>
      <c r="O123" s="1"/>
      <c r="AC123" s="30">
        <f t="shared" si="99"/>
        <v>0</v>
      </c>
      <c r="AD123" s="30">
        <v>0</v>
      </c>
      <c r="AE123" s="30">
        <f t="shared" si="100"/>
        <v>0</v>
      </c>
      <c r="AF123" s="30">
        <f t="shared" si="101"/>
        <v>0</v>
      </c>
      <c r="AG123" s="30">
        <f t="shared" si="102"/>
        <v>44</v>
      </c>
      <c r="AH123" s="30">
        <f t="shared" si="103"/>
        <v>0</v>
      </c>
      <c r="AI123" s="30">
        <f t="shared" si="104"/>
        <v>0</v>
      </c>
      <c r="AJ123" s="30">
        <f t="shared" si="105"/>
        <v>0</v>
      </c>
      <c r="AK123" s="30">
        <f t="shared" si="106"/>
        <v>0</v>
      </c>
      <c r="AL123" s="30">
        <f t="shared" si="107"/>
        <v>0</v>
      </c>
      <c r="AM123" s="30">
        <f t="shared" si="108"/>
        <v>0</v>
      </c>
      <c r="AN123" s="30">
        <f t="shared" si="109"/>
        <v>0</v>
      </c>
      <c r="AO123" s="30">
        <f t="shared" si="110"/>
        <v>0</v>
      </c>
      <c r="AP123" s="30">
        <v>0</v>
      </c>
      <c r="AQ123" s="30">
        <f t="shared" si="111"/>
        <v>0</v>
      </c>
      <c r="AR123" s="30">
        <f t="shared" si="112"/>
        <v>0</v>
      </c>
      <c r="AS123" s="30">
        <f t="shared" si="113"/>
        <v>0</v>
      </c>
      <c r="AT123" s="30">
        <f t="shared" si="114"/>
        <v>0</v>
      </c>
      <c r="AU123" s="30">
        <f t="shared" si="115"/>
        <v>0</v>
      </c>
      <c r="AV123" s="30">
        <f t="shared" si="116"/>
        <v>0</v>
      </c>
      <c r="AW123" s="30">
        <f t="shared" si="117"/>
        <v>0</v>
      </c>
      <c r="AX123" s="30">
        <v>0</v>
      </c>
      <c r="AY123" s="34"/>
      <c r="AZ123" s="34"/>
      <c r="BA123" s="34"/>
      <c r="BB123" s="34"/>
      <c r="BC123" s="34"/>
    </row>
    <row r="124" spans="1:55" x14ac:dyDescent="0.25">
      <c r="A124" t="s">
        <v>367</v>
      </c>
      <c r="B124" t="s">
        <v>325</v>
      </c>
      <c r="C124" t="s">
        <v>310</v>
      </c>
      <c r="D124" s="6">
        <f t="shared" si="98"/>
        <v>44</v>
      </c>
      <c r="E124" s="4"/>
      <c r="K124" s="1">
        <v>11</v>
      </c>
      <c r="O124" s="1"/>
      <c r="AC124" s="30">
        <f t="shared" si="99"/>
        <v>0</v>
      </c>
      <c r="AD124" s="30">
        <v>0</v>
      </c>
      <c r="AE124" s="30">
        <f t="shared" si="100"/>
        <v>0</v>
      </c>
      <c r="AF124" s="30">
        <f t="shared" si="101"/>
        <v>0</v>
      </c>
      <c r="AG124" s="30">
        <f t="shared" si="102"/>
        <v>0</v>
      </c>
      <c r="AH124" s="30">
        <f t="shared" si="103"/>
        <v>44</v>
      </c>
      <c r="AI124" s="30">
        <f t="shared" si="104"/>
        <v>0</v>
      </c>
      <c r="AJ124" s="30">
        <f t="shared" si="105"/>
        <v>0</v>
      </c>
      <c r="AK124" s="30">
        <f t="shared" si="106"/>
        <v>0</v>
      </c>
      <c r="AL124" s="30">
        <f t="shared" si="107"/>
        <v>0</v>
      </c>
      <c r="AM124" s="30">
        <f t="shared" si="108"/>
        <v>0</v>
      </c>
      <c r="AN124" s="30">
        <f t="shared" si="109"/>
        <v>0</v>
      </c>
      <c r="AO124" s="30">
        <f t="shared" si="110"/>
        <v>0</v>
      </c>
      <c r="AP124" s="30">
        <v>0</v>
      </c>
      <c r="AQ124" s="30">
        <f t="shared" si="111"/>
        <v>0</v>
      </c>
      <c r="AR124" s="30">
        <f t="shared" si="112"/>
        <v>0</v>
      </c>
      <c r="AS124" s="30">
        <f t="shared" si="113"/>
        <v>0</v>
      </c>
      <c r="AT124" s="30">
        <f t="shared" si="114"/>
        <v>0</v>
      </c>
      <c r="AU124" s="30">
        <f t="shared" si="115"/>
        <v>0</v>
      </c>
      <c r="AV124" s="30">
        <f t="shared" si="116"/>
        <v>0</v>
      </c>
      <c r="AW124" s="30">
        <f t="shared" si="117"/>
        <v>0</v>
      </c>
      <c r="AX124" s="30">
        <v>0</v>
      </c>
      <c r="AY124" s="34"/>
      <c r="AZ124" s="34"/>
      <c r="BA124" s="34"/>
      <c r="BB124" s="34"/>
      <c r="BC124" s="34"/>
    </row>
    <row r="125" spans="1:55" x14ac:dyDescent="0.25">
      <c r="A125" t="s">
        <v>368</v>
      </c>
      <c r="B125" t="s">
        <v>412</v>
      </c>
      <c r="C125" t="s">
        <v>124</v>
      </c>
      <c r="D125" s="6">
        <f t="shared" si="98"/>
        <v>44</v>
      </c>
      <c r="M125" s="1">
        <v>11</v>
      </c>
      <c r="O125" s="1"/>
      <c r="AC125" s="30">
        <f t="shared" si="99"/>
        <v>0</v>
      </c>
      <c r="AD125" s="30">
        <v>0</v>
      </c>
      <c r="AE125" s="30">
        <f t="shared" si="100"/>
        <v>0</v>
      </c>
      <c r="AF125" s="30">
        <f t="shared" si="101"/>
        <v>0</v>
      </c>
      <c r="AG125" s="30">
        <f t="shared" si="102"/>
        <v>0</v>
      </c>
      <c r="AH125" s="30">
        <f t="shared" si="103"/>
        <v>0</v>
      </c>
      <c r="AI125" s="30">
        <f t="shared" si="104"/>
        <v>0</v>
      </c>
      <c r="AJ125" s="30">
        <f t="shared" si="105"/>
        <v>44</v>
      </c>
      <c r="AK125" s="30">
        <f t="shared" si="106"/>
        <v>0</v>
      </c>
      <c r="AL125" s="30">
        <f t="shared" si="107"/>
        <v>0</v>
      </c>
      <c r="AM125" s="30">
        <f t="shared" si="108"/>
        <v>0</v>
      </c>
      <c r="AN125" s="30">
        <f t="shared" si="109"/>
        <v>0</v>
      </c>
      <c r="AO125" s="30">
        <f t="shared" si="110"/>
        <v>0</v>
      </c>
      <c r="AP125" s="30">
        <v>0</v>
      </c>
      <c r="AQ125" s="30">
        <f t="shared" si="111"/>
        <v>0</v>
      </c>
      <c r="AR125" s="30">
        <f t="shared" si="112"/>
        <v>0</v>
      </c>
      <c r="AS125" s="30">
        <f t="shared" si="113"/>
        <v>0</v>
      </c>
      <c r="AT125" s="30">
        <f t="shared" si="114"/>
        <v>0</v>
      </c>
      <c r="AU125" s="30">
        <f t="shared" si="115"/>
        <v>0</v>
      </c>
      <c r="AV125" s="30">
        <f t="shared" si="116"/>
        <v>0</v>
      </c>
      <c r="AW125" s="30">
        <f t="shared" si="117"/>
        <v>0</v>
      </c>
      <c r="AX125" s="30">
        <v>0</v>
      </c>
      <c r="AY125" s="34"/>
      <c r="AZ125" s="34"/>
      <c r="BA125" s="34"/>
      <c r="BB125" s="34"/>
      <c r="BC125" s="34"/>
    </row>
    <row r="126" spans="1:55" x14ac:dyDescent="0.25">
      <c r="A126" t="s">
        <v>371</v>
      </c>
      <c r="B126" s="8" t="s">
        <v>585</v>
      </c>
      <c r="C126" s="8" t="s">
        <v>586</v>
      </c>
      <c r="D126" s="6">
        <f t="shared" si="98"/>
        <v>44</v>
      </c>
      <c r="E126" s="8"/>
      <c r="R126" s="4">
        <v>11</v>
      </c>
      <c r="AC126" s="30">
        <f t="shared" si="99"/>
        <v>0</v>
      </c>
      <c r="AD126" s="30">
        <v>0</v>
      </c>
      <c r="AE126" s="30">
        <f t="shared" si="100"/>
        <v>0</v>
      </c>
      <c r="AF126" s="30">
        <f t="shared" si="101"/>
        <v>0</v>
      </c>
      <c r="AG126" s="30">
        <f t="shared" si="102"/>
        <v>0</v>
      </c>
      <c r="AH126" s="30">
        <f t="shared" si="103"/>
        <v>0</v>
      </c>
      <c r="AI126" s="30">
        <f t="shared" si="104"/>
        <v>0</v>
      </c>
      <c r="AJ126" s="30">
        <f t="shared" si="105"/>
        <v>0</v>
      </c>
      <c r="AK126" s="30">
        <f t="shared" si="106"/>
        <v>0</v>
      </c>
      <c r="AL126" s="30">
        <f t="shared" si="107"/>
        <v>0</v>
      </c>
      <c r="AM126" s="30">
        <f t="shared" si="108"/>
        <v>0</v>
      </c>
      <c r="AN126" s="30">
        <f t="shared" si="109"/>
        <v>0</v>
      </c>
      <c r="AO126" s="30">
        <f t="shared" si="110"/>
        <v>44</v>
      </c>
      <c r="AP126" s="30">
        <v>0</v>
      </c>
      <c r="AQ126" s="30">
        <f t="shared" si="111"/>
        <v>0</v>
      </c>
      <c r="AR126" s="30">
        <f t="shared" si="112"/>
        <v>0</v>
      </c>
      <c r="AS126" s="30">
        <f t="shared" si="113"/>
        <v>0</v>
      </c>
      <c r="AT126" s="30">
        <f t="shared" si="114"/>
        <v>0</v>
      </c>
      <c r="AU126" s="30">
        <f t="shared" si="115"/>
        <v>0</v>
      </c>
      <c r="AV126" s="30">
        <f t="shared" si="116"/>
        <v>0</v>
      </c>
      <c r="AW126" s="30">
        <f t="shared" si="117"/>
        <v>0</v>
      </c>
      <c r="AX126" s="30">
        <v>0</v>
      </c>
      <c r="AY126" s="34"/>
      <c r="AZ126" s="34"/>
      <c r="BA126" s="34"/>
      <c r="BB126" s="34"/>
      <c r="BC126" s="34"/>
    </row>
    <row r="127" spans="1:55" x14ac:dyDescent="0.25">
      <c r="A127" t="s">
        <v>374</v>
      </c>
      <c r="B127" t="s">
        <v>698</v>
      </c>
      <c r="C127" t="s">
        <v>699</v>
      </c>
      <c r="D127" s="6">
        <f t="shared" si="98"/>
        <v>44</v>
      </c>
      <c r="V127" s="1">
        <v>11</v>
      </c>
      <c r="AC127" s="30">
        <f t="shared" si="99"/>
        <v>0</v>
      </c>
      <c r="AD127" s="30">
        <v>0</v>
      </c>
      <c r="AE127" s="30">
        <f t="shared" si="100"/>
        <v>0</v>
      </c>
      <c r="AF127" s="30">
        <f t="shared" si="101"/>
        <v>0</v>
      </c>
      <c r="AG127" s="30">
        <f t="shared" si="102"/>
        <v>0</v>
      </c>
      <c r="AH127" s="30">
        <f t="shared" si="103"/>
        <v>0</v>
      </c>
      <c r="AI127" s="30">
        <f t="shared" si="104"/>
        <v>0</v>
      </c>
      <c r="AJ127" s="30">
        <f t="shared" si="105"/>
        <v>0</v>
      </c>
      <c r="AK127" s="30">
        <f t="shared" si="106"/>
        <v>0</v>
      </c>
      <c r="AL127" s="30">
        <f t="shared" si="107"/>
        <v>0</v>
      </c>
      <c r="AM127" s="30">
        <f t="shared" si="108"/>
        <v>0</v>
      </c>
      <c r="AN127" s="30">
        <f t="shared" si="109"/>
        <v>0</v>
      </c>
      <c r="AO127" s="30">
        <f t="shared" si="110"/>
        <v>0</v>
      </c>
      <c r="AP127" s="30">
        <v>0</v>
      </c>
      <c r="AQ127" s="30">
        <f t="shared" si="111"/>
        <v>0</v>
      </c>
      <c r="AR127" s="30">
        <f t="shared" si="112"/>
        <v>0</v>
      </c>
      <c r="AS127" s="30">
        <f t="shared" si="113"/>
        <v>44</v>
      </c>
      <c r="AT127" s="30">
        <f t="shared" si="114"/>
        <v>0</v>
      </c>
      <c r="AU127" s="30">
        <f t="shared" si="115"/>
        <v>0</v>
      </c>
      <c r="AV127" s="30">
        <f t="shared" si="116"/>
        <v>0</v>
      </c>
      <c r="AW127" s="30">
        <f t="shared" si="117"/>
        <v>0</v>
      </c>
      <c r="AX127" s="30">
        <v>0</v>
      </c>
      <c r="AY127" s="34"/>
      <c r="AZ127" s="34"/>
      <c r="BA127" s="34"/>
      <c r="BB127" s="34"/>
      <c r="BC127" s="34"/>
    </row>
    <row r="128" spans="1:55" x14ac:dyDescent="0.25">
      <c r="A128" t="s">
        <v>376</v>
      </c>
      <c r="B128" t="s">
        <v>930</v>
      </c>
      <c r="C128" t="s">
        <v>931</v>
      </c>
      <c r="D128" s="6">
        <f t="shared" si="98"/>
        <v>44</v>
      </c>
      <c r="AY128" s="34">
        <v>44</v>
      </c>
      <c r="AZ128" s="34"/>
      <c r="BA128" s="34"/>
      <c r="BB128" s="34"/>
      <c r="BC128" s="34"/>
    </row>
    <row r="129" spans="1:55" x14ac:dyDescent="0.25">
      <c r="A129" t="s">
        <v>377</v>
      </c>
      <c r="B129" t="s">
        <v>502</v>
      </c>
      <c r="C129" t="s">
        <v>96</v>
      </c>
      <c r="D129" s="6">
        <f t="shared" si="98"/>
        <v>42</v>
      </c>
      <c r="O129" s="4">
        <v>14</v>
      </c>
      <c r="R129" s="7"/>
      <c r="AC129" s="30">
        <f>IF(AC$7="A1",4*F129+200,IF(AC$7="A2",3*F129,IF(AC$7="B",3*F129,4*F129)))</f>
        <v>0</v>
      </c>
      <c r="AD129" s="30">
        <v>0</v>
      </c>
      <c r="AE129" s="30">
        <f t="shared" ref="AE129:AO132" si="118">IF(AE$7="A1",4*H129+200,IF(AE$7="A2",3*H129,IF(AE$7="B",3*H129,4*H129)))</f>
        <v>0</v>
      </c>
      <c r="AF129" s="30">
        <f t="shared" si="118"/>
        <v>0</v>
      </c>
      <c r="AG129" s="30">
        <f t="shared" si="118"/>
        <v>0</v>
      </c>
      <c r="AH129" s="30">
        <f t="shared" si="118"/>
        <v>0</v>
      </c>
      <c r="AI129" s="30">
        <f t="shared" si="118"/>
        <v>0</v>
      </c>
      <c r="AJ129" s="30">
        <f t="shared" si="118"/>
        <v>0</v>
      </c>
      <c r="AK129" s="30">
        <f t="shared" si="118"/>
        <v>0</v>
      </c>
      <c r="AL129" s="30">
        <f t="shared" si="118"/>
        <v>42</v>
      </c>
      <c r="AM129" s="30">
        <f t="shared" si="118"/>
        <v>0</v>
      </c>
      <c r="AN129" s="30">
        <f t="shared" si="118"/>
        <v>0</v>
      </c>
      <c r="AO129" s="30">
        <f t="shared" si="118"/>
        <v>0</v>
      </c>
      <c r="AP129" s="30">
        <v>0</v>
      </c>
      <c r="AQ129" s="30">
        <f t="shared" ref="AQ129:AW132" si="119">IF(AQ$7="A1",4*T129+200,IF(AQ$7="A2",3*T129,IF(AQ$7="B",3*T129,4*T129)))</f>
        <v>0</v>
      </c>
      <c r="AR129" s="30">
        <f t="shared" si="119"/>
        <v>0</v>
      </c>
      <c r="AS129" s="30">
        <f t="shared" si="119"/>
        <v>0</v>
      </c>
      <c r="AT129" s="30">
        <f t="shared" si="119"/>
        <v>0</v>
      </c>
      <c r="AU129" s="30">
        <f t="shared" si="119"/>
        <v>0</v>
      </c>
      <c r="AV129" s="30">
        <f t="shared" si="119"/>
        <v>0</v>
      </c>
      <c r="AW129" s="30">
        <f t="shared" si="119"/>
        <v>0</v>
      </c>
      <c r="AX129" s="30">
        <v>0</v>
      </c>
      <c r="AY129" s="34"/>
      <c r="AZ129" s="34"/>
      <c r="BA129" s="34"/>
      <c r="BB129" s="34"/>
      <c r="BC129" s="34"/>
    </row>
    <row r="130" spans="1:55" x14ac:dyDescent="0.25">
      <c r="A130" t="s">
        <v>384</v>
      </c>
      <c r="B130" t="s">
        <v>630</v>
      </c>
      <c r="C130" t="s">
        <v>512</v>
      </c>
      <c r="D130" s="6">
        <f t="shared" si="98"/>
        <v>42</v>
      </c>
      <c r="E130" s="1"/>
      <c r="T130" s="4">
        <v>14</v>
      </c>
      <c r="AC130" s="30">
        <f>IF(AC$7="A1",4*F130+200,IF(AC$7="A2",3*F130,IF(AC$7="B",3*F130,4*F130)))</f>
        <v>0</v>
      </c>
      <c r="AD130" s="30">
        <v>0</v>
      </c>
      <c r="AE130" s="30">
        <f t="shared" si="118"/>
        <v>0</v>
      </c>
      <c r="AF130" s="30">
        <f t="shared" si="118"/>
        <v>0</v>
      </c>
      <c r="AG130" s="30">
        <f t="shared" si="118"/>
        <v>0</v>
      </c>
      <c r="AH130" s="30">
        <f t="shared" si="118"/>
        <v>0</v>
      </c>
      <c r="AI130" s="30">
        <f t="shared" si="118"/>
        <v>0</v>
      </c>
      <c r="AJ130" s="30">
        <f t="shared" si="118"/>
        <v>0</v>
      </c>
      <c r="AK130" s="30">
        <f t="shared" si="118"/>
        <v>0</v>
      </c>
      <c r="AL130" s="30">
        <f t="shared" si="118"/>
        <v>0</v>
      </c>
      <c r="AM130" s="30">
        <f t="shared" si="118"/>
        <v>0</v>
      </c>
      <c r="AN130" s="30">
        <f t="shared" si="118"/>
        <v>0</v>
      </c>
      <c r="AO130" s="30">
        <f t="shared" si="118"/>
        <v>0</v>
      </c>
      <c r="AP130" s="30">
        <v>0</v>
      </c>
      <c r="AQ130" s="30">
        <f t="shared" si="119"/>
        <v>42</v>
      </c>
      <c r="AR130" s="30">
        <f t="shared" si="119"/>
        <v>0</v>
      </c>
      <c r="AS130" s="30">
        <f t="shared" si="119"/>
        <v>0</v>
      </c>
      <c r="AT130" s="30">
        <f t="shared" si="119"/>
        <v>0</v>
      </c>
      <c r="AU130" s="30">
        <f t="shared" si="119"/>
        <v>0</v>
      </c>
      <c r="AV130" s="30">
        <f t="shared" si="119"/>
        <v>0</v>
      </c>
      <c r="AW130" s="30">
        <f t="shared" si="119"/>
        <v>0</v>
      </c>
      <c r="AX130" s="30">
        <v>0</v>
      </c>
      <c r="AY130" s="34"/>
      <c r="AZ130" s="34"/>
      <c r="BA130" s="34"/>
      <c r="BB130" s="34"/>
      <c r="BC130" s="34"/>
    </row>
    <row r="131" spans="1:55" x14ac:dyDescent="0.25">
      <c r="A131" t="s">
        <v>385</v>
      </c>
      <c r="B131" t="s">
        <v>268</v>
      </c>
      <c r="C131" t="s">
        <v>280</v>
      </c>
      <c r="D131" s="6">
        <f t="shared" si="98"/>
        <v>40</v>
      </c>
      <c r="E131" s="4"/>
      <c r="J131" s="4">
        <v>10</v>
      </c>
      <c r="O131" s="1"/>
      <c r="AC131" s="30">
        <f>IF(AC$7="A1",4*F131+200,IF(AC$7="A2",3*F131,IF(AC$7="B",3*F131,4*F131)))</f>
        <v>0</v>
      </c>
      <c r="AD131" s="30">
        <v>0</v>
      </c>
      <c r="AE131" s="30">
        <f t="shared" si="118"/>
        <v>0</v>
      </c>
      <c r="AF131" s="30">
        <f t="shared" si="118"/>
        <v>0</v>
      </c>
      <c r="AG131" s="30">
        <f t="shared" si="118"/>
        <v>40</v>
      </c>
      <c r="AH131" s="30">
        <f t="shared" si="118"/>
        <v>0</v>
      </c>
      <c r="AI131" s="30">
        <f t="shared" si="118"/>
        <v>0</v>
      </c>
      <c r="AJ131" s="30">
        <f t="shared" si="118"/>
        <v>0</v>
      </c>
      <c r="AK131" s="30">
        <f t="shared" si="118"/>
        <v>0</v>
      </c>
      <c r="AL131" s="30">
        <f t="shared" si="118"/>
        <v>0</v>
      </c>
      <c r="AM131" s="30">
        <f t="shared" si="118"/>
        <v>0</v>
      </c>
      <c r="AN131" s="30">
        <f t="shared" si="118"/>
        <v>0</v>
      </c>
      <c r="AO131" s="30">
        <f t="shared" si="118"/>
        <v>0</v>
      </c>
      <c r="AP131" s="30">
        <v>0</v>
      </c>
      <c r="AQ131" s="30">
        <f t="shared" si="119"/>
        <v>0</v>
      </c>
      <c r="AR131" s="30">
        <f t="shared" si="119"/>
        <v>0</v>
      </c>
      <c r="AS131" s="30">
        <f t="shared" si="119"/>
        <v>0</v>
      </c>
      <c r="AT131" s="30">
        <f t="shared" si="119"/>
        <v>0</v>
      </c>
      <c r="AU131" s="30">
        <f t="shared" si="119"/>
        <v>0</v>
      </c>
      <c r="AV131" s="30">
        <f t="shared" si="119"/>
        <v>0</v>
      </c>
      <c r="AW131" s="30">
        <f t="shared" si="119"/>
        <v>0</v>
      </c>
      <c r="AX131" s="30">
        <v>0</v>
      </c>
      <c r="AY131" s="34"/>
      <c r="AZ131" s="34"/>
      <c r="BA131" s="34"/>
      <c r="BB131" s="34"/>
      <c r="BC131" s="34"/>
    </row>
    <row r="132" spans="1:55" x14ac:dyDescent="0.25">
      <c r="A132" t="s">
        <v>386</v>
      </c>
      <c r="B132" t="s">
        <v>700</v>
      </c>
      <c r="C132" t="s">
        <v>278</v>
      </c>
      <c r="D132" s="6">
        <f t="shared" si="98"/>
        <v>40</v>
      </c>
      <c r="V132" s="1">
        <v>10</v>
      </c>
      <c r="AC132" s="30">
        <f>IF(AC$7="A1",4*F132+200,IF(AC$7="A2",3*F132,IF(AC$7="B",3*F132,4*F132)))</f>
        <v>0</v>
      </c>
      <c r="AD132" s="30">
        <v>0</v>
      </c>
      <c r="AE132" s="30">
        <f t="shared" si="118"/>
        <v>0</v>
      </c>
      <c r="AF132" s="30">
        <f t="shared" si="118"/>
        <v>0</v>
      </c>
      <c r="AG132" s="30">
        <f t="shared" si="118"/>
        <v>0</v>
      </c>
      <c r="AH132" s="30">
        <f t="shared" si="118"/>
        <v>0</v>
      </c>
      <c r="AI132" s="30">
        <f t="shared" si="118"/>
        <v>0</v>
      </c>
      <c r="AJ132" s="30">
        <f t="shared" si="118"/>
        <v>0</v>
      </c>
      <c r="AK132" s="30">
        <f t="shared" si="118"/>
        <v>0</v>
      </c>
      <c r="AL132" s="30">
        <f t="shared" si="118"/>
        <v>0</v>
      </c>
      <c r="AM132" s="30">
        <f t="shared" si="118"/>
        <v>0</v>
      </c>
      <c r="AN132" s="30">
        <f t="shared" si="118"/>
        <v>0</v>
      </c>
      <c r="AO132" s="30">
        <f t="shared" si="118"/>
        <v>0</v>
      </c>
      <c r="AP132" s="30">
        <v>0</v>
      </c>
      <c r="AQ132" s="30">
        <f t="shared" si="119"/>
        <v>0</v>
      </c>
      <c r="AR132" s="30">
        <f t="shared" si="119"/>
        <v>0</v>
      </c>
      <c r="AS132" s="30">
        <f t="shared" si="119"/>
        <v>40</v>
      </c>
      <c r="AT132" s="30">
        <f t="shared" si="119"/>
        <v>0</v>
      </c>
      <c r="AU132" s="30">
        <f t="shared" si="119"/>
        <v>0</v>
      </c>
      <c r="AV132" s="30">
        <f t="shared" si="119"/>
        <v>0</v>
      </c>
      <c r="AW132" s="30">
        <f t="shared" si="119"/>
        <v>0</v>
      </c>
      <c r="AX132" s="30">
        <v>0</v>
      </c>
      <c r="AY132" s="34"/>
      <c r="AZ132" s="34"/>
      <c r="BA132" s="34"/>
      <c r="BB132" s="34"/>
      <c r="BC132" s="34"/>
    </row>
    <row r="133" spans="1:55" x14ac:dyDescent="0.25">
      <c r="A133" t="s">
        <v>387</v>
      </c>
      <c r="B133" t="s">
        <v>1006</v>
      </c>
      <c r="C133" t="s">
        <v>1007</v>
      </c>
      <c r="D133" s="6">
        <f t="shared" si="98"/>
        <v>40</v>
      </c>
      <c r="BB133" s="34">
        <v>40</v>
      </c>
      <c r="BC133" s="34"/>
    </row>
    <row r="134" spans="1:55" x14ac:dyDescent="0.25">
      <c r="A134" t="s">
        <v>388</v>
      </c>
      <c r="B134" t="s">
        <v>569</v>
      </c>
      <c r="C134" t="s">
        <v>570</v>
      </c>
      <c r="D134" s="6">
        <f t="shared" si="98"/>
        <v>36</v>
      </c>
      <c r="E134" s="1"/>
      <c r="Q134" s="4">
        <v>12</v>
      </c>
      <c r="AC134" s="30">
        <f>IF(AC$7="A1",4*F134+200,IF(AC$7="A2",3*F134,IF(AC$7="B",3*F134,4*F134)))</f>
        <v>0</v>
      </c>
      <c r="AD134" s="30">
        <v>0</v>
      </c>
      <c r="AE134" s="30">
        <f t="shared" ref="AE134:AO138" si="120">IF(AE$7="A1",4*H134+200,IF(AE$7="A2",3*H134,IF(AE$7="B",3*H134,4*H134)))</f>
        <v>0</v>
      </c>
      <c r="AF134" s="30">
        <f t="shared" si="120"/>
        <v>0</v>
      </c>
      <c r="AG134" s="30">
        <f t="shared" si="120"/>
        <v>0</v>
      </c>
      <c r="AH134" s="30">
        <f t="shared" si="120"/>
        <v>0</v>
      </c>
      <c r="AI134" s="30">
        <f t="shared" si="120"/>
        <v>0</v>
      </c>
      <c r="AJ134" s="30">
        <f t="shared" si="120"/>
        <v>0</v>
      </c>
      <c r="AK134" s="30">
        <f t="shared" si="120"/>
        <v>0</v>
      </c>
      <c r="AL134" s="30">
        <f t="shared" si="120"/>
        <v>0</v>
      </c>
      <c r="AM134" s="30">
        <f t="shared" si="120"/>
        <v>0</v>
      </c>
      <c r="AN134" s="30">
        <f t="shared" si="120"/>
        <v>36</v>
      </c>
      <c r="AO134" s="30">
        <f t="shared" si="120"/>
        <v>0</v>
      </c>
      <c r="AP134" s="30">
        <v>0</v>
      </c>
      <c r="AQ134" s="30">
        <f t="shared" ref="AQ134:AW138" si="121">IF(AQ$7="A1",4*T134+200,IF(AQ$7="A2",3*T134,IF(AQ$7="B",3*T134,4*T134)))</f>
        <v>0</v>
      </c>
      <c r="AR134" s="30">
        <f t="shared" si="121"/>
        <v>0</v>
      </c>
      <c r="AS134" s="30">
        <f t="shared" si="121"/>
        <v>0</v>
      </c>
      <c r="AT134" s="30">
        <f t="shared" si="121"/>
        <v>0</v>
      </c>
      <c r="AU134" s="30">
        <f t="shared" si="121"/>
        <v>0</v>
      </c>
      <c r="AV134" s="30">
        <f t="shared" si="121"/>
        <v>0</v>
      </c>
      <c r="AW134" s="30">
        <f t="shared" si="121"/>
        <v>0</v>
      </c>
      <c r="AX134" s="30">
        <v>0</v>
      </c>
      <c r="AY134" s="34"/>
      <c r="AZ134" s="34"/>
      <c r="BA134" s="34"/>
      <c r="BB134" s="34"/>
      <c r="BC134" s="34"/>
    </row>
    <row r="135" spans="1:55" x14ac:dyDescent="0.25">
      <c r="A135" t="s">
        <v>426</v>
      </c>
      <c r="B135" t="s">
        <v>631</v>
      </c>
      <c r="C135" t="s">
        <v>632</v>
      </c>
      <c r="D135" s="6">
        <f t="shared" si="98"/>
        <v>36</v>
      </c>
      <c r="E135" s="1"/>
      <c r="T135" s="4">
        <v>12</v>
      </c>
      <c r="AC135" s="30">
        <f>IF(AC$7="A1",4*F135+200,IF(AC$7="A2",3*F135,IF(AC$7="B",3*F135,4*F135)))</f>
        <v>0</v>
      </c>
      <c r="AD135" s="30">
        <v>0</v>
      </c>
      <c r="AE135" s="30">
        <f t="shared" si="120"/>
        <v>0</v>
      </c>
      <c r="AF135" s="30">
        <f t="shared" si="120"/>
        <v>0</v>
      </c>
      <c r="AG135" s="30">
        <f t="shared" si="120"/>
        <v>0</v>
      </c>
      <c r="AH135" s="30">
        <f t="shared" si="120"/>
        <v>0</v>
      </c>
      <c r="AI135" s="30">
        <f t="shared" si="120"/>
        <v>0</v>
      </c>
      <c r="AJ135" s="30">
        <f t="shared" si="120"/>
        <v>0</v>
      </c>
      <c r="AK135" s="30">
        <f t="shared" si="120"/>
        <v>0</v>
      </c>
      <c r="AL135" s="30">
        <f t="shared" si="120"/>
        <v>0</v>
      </c>
      <c r="AM135" s="30">
        <f t="shared" si="120"/>
        <v>0</v>
      </c>
      <c r="AN135" s="30">
        <f t="shared" si="120"/>
        <v>0</v>
      </c>
      <c r="AO135" s="30">
        <f t="shared" si="120"/>
        <v>0</v>
      </c>
      <c r="AP135" s="30">
        <v>0</v>
      </c>
      <c r="AQ135" s="30">
        <f t="shared" si="121"/>
        <v>36</v>
      </c>
      <c r="AR135" s="30">
        <f t="shared" si="121"/>
        <v>0</v>
      </c>
      <c r="AS135" s="30">
        <f t="shared" si="121"/>
        <v>0</v>
      </c>
      <c r="AT135" s="30">
        <f t="shared" si="121"/>
        <v>0</v>
      </c>
      <c r="AU135" s="30">
        <f t="shared" si="121"/>
        <v>0</v>
      </c>
      <c r="AV135" s="30">
        <f t="shared" si="121"/>
        <v>0</v>
      </c>
      <c r="AW135" s="30">
        <f t="shared" si="121"/>
        <v>0</v>
      </c>
      <c r="AX135" s="30">
        <v>0</v>
      </c>
      <c r="AY135" s="34"/>
      <c r="AZ135" s="34"/>
      <c r="BA135" s="34"/>
      <c r="BB135" s="34"/>
      <c r="BC135" s="34"/>
    </row>
    <row r="136" spans="1:55" x14ac:dyDescent="0.25">
      <c r="A136" t="s">
        <v>427</v>
      </c>
      <c r="B136" t="s">
        <v>666</v>
      </c>
      <c r="C136" t="s">
        <v>667</v>
      </c>
      <c r="D136" s="6">
        <f t="shared" si="98"/>
        <v>36</v>
      </c>
      <c r="U136" s="4">
        <v>12</v>
      </c>
      <c r="AC136" s="30">
        <f>IF(AC$7="A1",4*F136+200,IF(AC$7="A2",3*F136,IF(AC$7="B",3*F136,4*F136)))</f>
        <v>0</v>
      </c>
      <c r="AD136" s="30">
        <v>0</v>
      </c>
      <c r="AE136" s="30">
        <f t="shared" si="120"/>
        <v>0</v>
      </c>
      <c r="AF136" s="30">
        <f t="shared" si="120"/>
        <v>0</v>
      </c>
      <c r="AG136" s="30">
        <f t="shared" si="120"/>
        <v>0</v>
      </c>
      <c r="AH136" s="30">
        <f t="shared" si="120"/>
        <v>0</v>
      </c>
      <c r="AI136" s="30">
        <f t="shared" si="120"/>
        <v>0</v>
      </c>
      <c r="AJ136" s="30">
        <f t="shared" si="120"/>
        <v>0</v>
      </c>
      <c r="AK136" s="30">
        <f t="shared" si="120"/>
        <v>0</v>
      </c>
      <c r="AL136" s="30">
        <f t="shared" si="120"/>
        <v>0</v>
      </c>
      <c r="AM136" s="30">
        <f t="shared" si="120"/>
        <v>0</v>
      </c>
      <c r="AN136" s="30">
        <f t="shared" si="120"/>
        <v>0</v>
      </c>
      <c r="AO136" s="30">
        <f t="shared" si="120"/>
        <v>0</v>
      </c>
      <c r="AP136" s="30">
        <v>0</v>
      </c>
      <c r="AQ136" s="30">
        <f t="shared" si="121"/>
        <v>0</v>
      </c>
      <c r="AR136" s="30">
        <f t="shared" si="121"/>
        <v>36</v>
      </c>
      <c r="AS136" s="30">
        <f t="shared" si="121"/>
        <v>0</v>
      </c>
      <c r="AT136" s="30">
        <f t="shared" si="121"/>
        <v>0</v>
      </c>
      <c r="AU136" s="30">
        <f t="shared" si="121"/>
        <v>0</v>
      </c>
      <c r="AV136" s="30">
        <f t="shared" si="121"/>
        <v>0</v>
      </c>
      <c r="AW136" s="30">
        <f t="shared" si="121"/>
        <v>0</v>
      </c>
      <c r="AX136" s="30">
        <v>0</v>
      </c>
      <c r="AY136" s="34"/>
      <c r="AZ136" s="34"/>
      <c r="BA136" s="34"/>
      <c r="BB136" s="34"/>
      <c r="BC136" s="34"/>
    </row>
    <row r="137" spans="1:55" x14ac:dyDescent="0.25">
      <c r="A137" t="s">
        <v>428</v>
      </c>
      <c r="B137" t="s">
        <v>848</v>
      </c>
      <c r="C137" t="s">
        <v>275</v>
      </c>
      <c r="D137" s="6">
        <f t="shared" si="98"/>
        <v>36</v>
      </c>
      <c r="Z137" s="4">
        <v>12</v>
      </c>
      <c r="AC137" s="30">
        <f>IF(AC$7="A1",4*F137+200,IF(AC$7="A2",3*F137,IF(AC$7="B",3*F137,4*F137)))</f>
        <v>0</v>
      </c>
      <c r="AD137" s="30">
        <v>0</v>
      </c>
      <c r="AE137" s="30">
        <f t="shared" si="120"/>
        <v>0</v>
      </c>
      <c r="AF137" s="30">
        <f t="shared" si="120"/>
        <v>0</v>
      </c>
      <c r="AG137" s="30">
        <f t="shared" si="120"/>
        <v>0</v>
      </c>
      <c r="AH137" s="30">
        <f t="shared" si="120"/>
        <v>0</v>
      </c>
      <c r="AI137" s="30">
        <f t="shared" si="120"/>
        <v>0</v>
      </c>
      <c r="AJ137" s="30">
        <f t="shared" si="120"/>
        <v>0</v>
      </c>
      <c r="AK137" s="30">
        <f t="shared" si="120"/>
        <v>0</v>
      </c>
      <c r="AL137" s="30">
        <f t="shared" si="120"/>
        <v>0</v>
      </c>
      <c r="AM137" s="30">
        <f t="shared" si="120"/>
        <v>0</v>
      </c>
      <c r="AN137" s="30">
        <f t="shared" si="120"/>
        <v>0</v>
      </c>
      <c r="AO137" s="30">
        <f t="shared" si="120"/>
        <v>0</v>
      </c>
      <c r="AP137" s="30">
        <v>0</v>
      </c>
      <c r="AQ137" s="30">
        <f t="shared" si="121"/>
        <v>0</v>
      </c>
      <c r="AR137" s="30">
        <f t="shared" si="121"/>
        <v>0</v>
      </c>
      <c r="AS137" s="30">
        <f t="shared" si="121"/>
        <v>0</v>
      </c>
      <c r="AT137" s="30">
        <f t="shared" si="121"/>
        <v>0</v>
      </c>
      <c r="AU137" s="30">
        <f t="shared" si="121"/>
        <v>0</v>
      </c>
      <c r="AV137" s="30">
        <f t="shared" si="121"/>
        <v>0</v>
      </c>
      <c r="AW137" s="30">
        <f t="shared" si="121"/>
        <v>36</v>
      </c>
      <c r="AX137" s="30">
        <v>0</v>
      </c>
      <c r="AY137" s="34"/>
      <c r="AZ137" s="34"/>
      <c r="BA137" s="34"/>
      <c r="BB137" s="34"/>
      <c r="BC137" s="34"/>
    </row>
    <row r="138" spans="1:55" x14ac:dyDescent="0.25">
      <c r="A138" t="s">
        <v>429</v>
      </c>
      <c r="B138" t="s">
        <v>414</v>
      </c>
      <c r="C138" t="s">
        <v>393</v>
      </c>
      <c r="D138" s="6">
        <f t="shared" ref="D138:D169" si="122">SUM(AC138:CC138)</f>
        <v>36</v>
      </c>
      <c r="M138" s="1">
        <v>9</v>
      </c>
      <c r="O138" s="1"/>
      <c r="AC138" s="30">
        <f>IF(AC$7="A1",4*F138+200,IF(AC$7="A2",3*F138,IF(AC$7="B",3*F138,4*F138)))</f>
        <v>0</v>
      </c>
      <c r="AD138" s="30">
        <v>0</v>
      </c>
      <c r="AE138" s="30">
        <f t="shared" si="120"/>
        <v>0</v>
      </c>
      <c r="AF138" s="30">
        <f t="shared" si="120"/>
        <v>0</v>
      </c>
      <c r="AG138" s="30">
        <f t="shared" si="120"/>
        <v>0</v>
      </c>
      <c r="AH138" s="30">
        <f t="shared" si="120"/>
        <v>0</v>
      </c>
      <c r="AI138" s="30">
        <f t="shared" si="120"/>
        <v>0</v>
      </c>
      <c r="AJ138" s="30">
        <f t="shared" si="120"/>
        <v>36</v>
      </c>
      <c r="AK138" s="30">
        <f t="shared" si="120"/>
        <v>0</v>
      </c>
      <c r="AL138" s="30">
        <f t="shared" si="120"/>
        <v>0</v>
      </c>
      <c r="AM138" s="30">
        <f t="shared" si="120"/>
        <v>0</v>
      </c>
      <c r="AN138" s="30">
        <f t="shared" si="120"/>
        <v>0</v>
      </c>
      <c r="AO138" s="30">
        <f t="shared" si="120"/>
        <v>0</v>
      </c>
      <c r="AP138" s="30">
        <v>0</v>
      </c>
      <c r="AQ138" s="30">
        <f t="shared" si="121"/>
        <v>0</v>
      </c>
      <c r="AR138" s="30">
        <f t="shared" si="121"/>
        <v>0</v>
      </c>
      <c r="AS138" s="30">
        <f t="shared" si="121"/>
        <v>0</v>
      </c>
      <c r="AT138" s="30">
        <f t="shared" si="121"/>
        <v>0</v>
      </c>
      <c r="AU138" s="30">
        <f t="shared" si="121"/>
        <v>0</v>
      </c>
      <c r="AV138" s="30">
        <f t="shared" si="121"/>
        <v>0</v>
      </c>
      <c r="AW138" s="30">
        <f t="shared" si="121"/>
        <v>0</v>
      </c>
      <c r="AX138" s="30">
        <v>0</v>
      </c>
      <c r="AY138" s="34"/>
      <c r="AZ138" s="34"/>
      <c r="BA138" s="34"/>
      <c r="BB138" s="34"/>
      <c r="BC138" s="34"/>
    </row>
    <row r="139" spans="1:55" x14ac:dyDescent="0.25">
      <c r="A139" t="s">
        <v>430</v>
      </c>
      <c r="B139" t="s">
        <v>933</v>
      </c>
      <c r="C139" t="s">
        <v>586</v>
      </c>
      <c r="D139" s="6">
        <f t="shared" si="122"/>
        <v>36</v>
      </c>
      <c r="AY139" s="34">
        <v>36</v>
      </c>
      <c r="AZ139" s="34"/>
      <c r="BA139" s="34"/>
      <c r="BB139" s="34"/>
      <c r="BC139" s="34"/>
    </row>
    <row r="140" spans="1:55" x14ac:dyDescent="0.25">
      <c r="A140" t="s">
        <v>431</v>
      </c>
      <c r="B140" t="s">
        <v>955</v>
      </c>
      <c r="C140" t="s">
        <v>37</v>
      </c>
      <c r="D140" s="6">
        <f t="shared" si="122"/>
        <v>36</v>
      </c>
      <c r="AZ140" s="34">
        <v>36</v>
      </c>
      <c r="BA140" s="34"/>
      <c r="BB140" s="34"/>
      <c r="BC140" s="34"/>
    </row>
    <row r="141" spans="1:55" x14ac:dyDescent="0.25">
      <c r="A141" t="s">
        <v>432</v>
      </c>
      <c r="B141" t="s">
        <v>328</v>
      </c>
      <c r="C141" t="s">
        <v>46</v>
      </c>
      <c r="D141" s="6">
        <f t="shared" si="122"/>
        <v>32</v>
      </c>
      <c r="E141" s="4"/>
      <c r="K141" s="1">
        <v>8</v>
      </c>
      <c r="AC141" s="30">
        <f>IF(AC$7="A1",4*F141+200,IF(AC$7="A2",3*F141,IF(AC$7="B",3*F141,4*F141)))</f>
        <v>0</v>
      </c>
      <c r="AD141" s="30">
        <v>0</v>
      </c>
      <c r="AE141" s="30">
        <f t="shared" ref="AE141:AO145" si="123">IF(AE$7="A1",4*H141+200,IF(AE$7="A2",3*H141,IF(AE$7="B",3*H141,4*H141)))</f>
        <v>0</v>
      </c>
      <c r="AF141" s="30">
        <f t="shared" si="123"/>
        <v>0</v>
      </c>
      <c r="AG141" s="30">
        <f t="shared" si="123"/>
        <v>0</v>
      </c>
      <c r="AH141" s="30">
        <f t="shared" si="123"/>
        <v>32</v>
      </c>
      <c r="AI141" s="30">
        <f t="shared" si="123"/>
        <v>0</v>
      </c>
      <c r="AJ141" s="30">
        <f t="shared" si="123"/>
        <v>0</v>
      </c>
      <c r="AK141" s="30">
        <f t="shared" si="123"/>
        <v>0</v>
      </c>
      <c r="AL141" s="30">
        <f t="shared" si="123"/>
        <v>0</v>
      </c>
      <c r="AM141" s="30">
        <f t="shared" si="123"/>
        <v>0</v>
      </c>
      <c r="AN141" s="30">
        <f t="shared" si="123"/>
        <v>0</v>
      </c>
      <c r="AO141" s="30">
        <f t="shared" si="123"/>
        <v>0</v>
      </c>
      <c r="AP141" s="30">
        <v>0</v>
      </c>
      <c r="AQ141" s="30">
        <f t="shared" ref="AQ141:AW145" si="124">IF(AQ$7="A1",4*T141+200,IF(AQ$7="A2",3*T141,IF(AQ$7="B",3*T141,4*T141)))</f>
        <v>0</v>
      </c>
      <c r="AR141" s="30">
        <f t="shared" si="124"/>
        <v>0</v>
      </c>
      <c r="AS141" s="30">
        <f t="shared" si="124"/>
        <v>0</v>
      </c>
      <c r="AT141" s="30">
        <f t="shared" si="124"/>
        <v>0</v>
      </c>
      <c r="AU141" s="30">
        <f t="shared" si="124"/>
        <v>0</v>
      </c>
      <c r="AV141" s="30">
        <f t="shared" si="124"/>
        <v>0</v>
      </c>
      <c r="AW141" s="30">
        <f t="shared" si="124"/>
        <v>0</v>
      </c>
      <c r="AX141" s="30">
        <v>0</v>
      </c>
      <c r="AY141" s="34"/>
      <c r="AZ141" s="34"/>
      <c r="BA141" s="34"/>
      <c r="BB141" s="34"/>
      <c r="BC141" s="34"/>
    </row>
    <row r="142" spans="1:55" x14ac:dyDescent="0.25">
      <c r="A142" t="s">
        <v>433</v>
      </c>
      <c r="B142" t="s">
        <v>415</v>
      </c>
      <c r="C142" t="s">
        <v>416</v>
      </c>
      <c r="D142" s="6">
        <f t="shared" si="122"/>
        <v>32</v>
      </c>
      <c r="M142" s="1">
        <v>8</v>
      </c>
      <c r="AC142" s="30">
        <f>IF(AC$7="A1",4*F142+200,IF(AC$7="A2",3*F142,IF(AC$7="B",3*F142,4*F142)))</f>
        <v>0</v>
      </c>
      <c r="AD142" s="30">
        <v>0</v>
      </c>
      <c r="AE142" s="30">
        <f t="shared" si="123"/>
        <v>0</v>
      </c>
      <c r="AF142" s="30">
        <f t="shared" si="123"/>
        <v>0</v>
      </c>
      <c r="AG142" s="30">
        <f t="shared" si="123"/>
        <v>0</v>
      </c>
      <c r="AH142" s="30">
        <f t="shared" si="123"/>
        <v>0</v>
      </c>
      <c r="AI142" s="30">
        <f t="shared" si="123"/>
        <v>0</v>
      </c>
      <c r="AJ142" s="30">
        <f t="shared" si="123"/>
        <v>32</v>
      </c>
      <c r="AK142" s="30">
        <f t="shared" si="123"/>
        <v>0</v>
      </c>
      <c r="AL142" s="30">
        <f t="shared" si="123"/>
        <v>0</v>
      </c>
      <c r="AM142" s="30">
        <f t="shared" si="123"/>
        <v>0</v>
      </c>
      <c r="AN142" s="30">
        <f t="shared" si="123"/>
        <v>0</v>
      </c>
      <c r="AO142" s="30">
        <f t="shared" si="123"/>
        <v>0</v>
      </c>
      <c r="AP142" s="30">
        <v>0</v>
      </c>
      <c r="AQ142" s="30">
        <f t="shared" si="124"/>
        <v>0</v>
      </c>
      <c r="AR142" s="30">
        <f t="shared" si="124"/>
        <v>0</v>
      </c>
      <c r="AS142" s="30">
        <f t="shared" si="124"/>
        <v>0</v>
      </c>
      <c r="AT142" s="30">
        <f t="shared" si="124"/>
        <v>0</v>
      </c>
      <c r="AU142" s="30">
        <f t="shared" si="124"/>
        <v>0</v>
      </c>
      <c r="AV142" s="30">
        <f t="shared" si="124"/>
        <v>0</v>
      </c>
      <c r="AW142" s="30">
        <f t="shared" si="124"/>
        <v>0</v>
      </c>
      <c r="AX142" s="30">
        <v>0</v>
      </c>
      <c r="AY142" s="34"/>
      <c r="AZ142" s="34"/>
      <c r="BA142" s="34"/>
      <c r="BB142" s="34"/>
      <c r="BC142" s="34"/>
    </row>
    <row r="143" spans="1:55" x14ac:dyDescent="0.25">
      <c r="A143" t="s">
        <v>434</v>
      </c>
      <c r="B143" t="s">
        <v>504</v>
      </c>
      <c r="C143" t="s">
        <v>505</v>
      </c>
      <c r="D143" s="6">
        <f t="shared" si="122"/>
        <v>30</v>
      </c>
      <c r="O143" s="4">
        <v>10</v>
      </c>
      <c r="AC143" s="30">
        <f>IF(AC$7="A1",4*F143+200,IF(AC$7="A2",3*F143,IF(AC$7="B",3*F143,4*F143)))</f>
        <v>0</v>
      </c>
      <c r="AD143" s="30">
        <v>0</v>
      </c>
      <c r="AE143" s="30">
        <f t="shared" si="123"/>
        <v>0</v>
      </c>
      <c r="AF143" s="30">
        <f t="shared" si="123"/>
        <v>0</v>
      </c>
      <c r="AG143" s="30">
        <f t="shared" si="123"/>
        <v>0</v>
      </c>
      <c r="AH143" s="30">
        <f t="shared" si="123"/>
        <v>0</v>
      </c>
      <c r="AI143" s="30">
        <f t="shared" si="123"/>
        <v>0</v>
      </c>
      <c r="AJ143" s="30">
        <f t="shared" si="123"/>
        <v>0</v>
      </c>
      <c r="AK143" s="30">
        <f t="shared" si="123"/>
        <v>0</v>
      </c>
      <c r="AL143" s="30">
        <f t="shared" si="123"/>
        <v>30</v>
      </c>
      <c r="AM143" s="30">
        <f t="shared" si="123"/>
        <v>0</v>
      </c>
      <c r="AN143" s="30">
        <f t="shared" si="123"/>
        <v>0</v>
      </c>
      <c r="AO143" s="30">
        <f t="shared" si="123"/>
        <v>0</v>
      </c>
      <c r="AP143" s="30">
        <v>0</v>
      </c>
      <c r="AQ143" s="30">
        <f t="shared" si="124"/>
        <v>0</v>
      </c>
      <c r="AR143" s="30">
        <f t="shared" si="124"/>
        <v>0</v>
      </c>
      <c r="AS143" s="30">
        <f t="shared" si="124"/>
        <v>0</v>
      </c>
      <c r="AT143" s="30">
        <f t="shared" si="124"/>
        <v>0</v>
      </c>
      <c r="AU143" s="30">
        <f t="shared" si="124"/>
        <v>0</v>
      </c>
      <c r="AV143" s="30">
        <f t="shared" si="124"/>
        <v>0</v>
      </c>
      <c r="AW143" s="30">
        <f t="shared" si="124"/>
        <v>0</v>
      </c>
      <c r="AX143" s="30">
        <v>0</v>
      </c>
      <c r="AY143" s="34"/>
      <c r="AZ143" s="34"/>
      <c r="BA143" s="34"/>
      <c r="BB143" s="34"/>
      <c r="BC143" s="34"/>
    </row>
    <row r="144" spans="1:55" x14ac:dyDescent="0.25">
      <c r="A144" t="s">
        <v>435</v>
      </c>
      <c r="B144" t="s">
        <v>744</v>
      </c>
      <c r="C144" t="s">
        <v>456</v>
      </c>
      <c r="D144" s="6">
        <f t="shared" si="122"/>
        <v>30</v>
      </c>
      <c r="W144" s="1">
        <v>10</v>
      </c>
      <c r="AC144" s="30">
        <f>IF(AC$7="A1",4*F144+200,IF(AC$7="A2",3*F144,IF(AC$7="B",3*F144,4*F144)))</f>
        <v>0</v>
      </c>
      <c r="AD144" s="30">
        <v>0</v>
      </c>
      <c r="AE144" s="30">
        <f t="shared" si="123"/>
        <v>0</v>
      </c>
      <c r="AF144" s="30">
        <f t="shared" si="123"/>
        <v>0</v>
      </c>
      <c r="AG144" s="30">
        <f t="shared" si="123"/>
        <v>0</v>
      </c>
      <c r="AH144" s="30">
        <f t="shared" si="123"/>
        <v>0</v>
      </c>
      <c r="AI144" s="30">
        <f t="shared" si="123"/>
        <v>0</v>
      </c>
      <c r="AJ144" s="30">
        <f t="shared" si="123"/>
        <v>0</v>
      </c>
      <c r="AK144" s="30">
        <f t="shared" si="123"/>
        <v>0</v>
      </c>
      <c r="AL144" s="30">
        <f t="shared" si="123"/>
        <v>0</v>
      </c>
      <c r="AM144" s="30">
        <f t="shared" si="123"/>
        <v>0</v>
      </c>
      <c r="AN144" s="30">
        <f t="shared" si="123"/>
        <v>0</v>
      </c>
      <c r="AO144" s="30">
        <f t="shared" si="123"/>
        <v>0</v>
      </c>
      <c r="AP144" s="30">
        <v>0</v>
      </c>
      <c r="AQ144" s="30">
        <f t="shared" si="124"/>
        <v>0</v>
      </c>
      <c r="AR144" s="30">
        <f t="shared" si="124"/>
        <v>0</v>
      </c>
      <c r="AS144" s="30">
        <f t="shared" si="124"/>
        <v>0</v>
      </c>
      <c r="AT144" s="30">
        <f t="shared" si="124"/>
        <v>30</v>
      </c>
      <c r="AU144" s="30">
        <f t="shared" si="124"/>
        <v>0</v>
      </c>
      <c r="AV144" s="30">
        <f t="shared" si="124"/>
        <v>0</v>
      </c>
      <c r="AW144" s="30">
        <f t="shared" si="124"/>
        <v>0</v>
      </c>
      <c r="AX144" s="30">
        <v>0</v>
      </c>
      <c r="AY144" s="34"/>
      <c r="AZ144" s="34"/>
      <c r="BA144" s="34"/>
      <c r="BB144" s="34"/>
      <c r="BC144" s="34"/>
    </row>
    <row r="145" spans="1:55" x14ac:dyDescent="0.25">
      <c r="A145" t="s">
        <v>436</v>
      </c>
      <c r="B145" t="s">
        <v>417</v>
      </c>
      <c r="C145" t="s">
        <v>43</v>
      </c>
      <c r="D145" s="6">
        <f t="shared" si="122"/>
        <v>28</v>
      </c>
      <c r="M145" s="1">
        <v>7</v>
      </c>
      <c r="AC145" s="30">
        <f>IF(AC$7="A1",4*F145+200,IF(AC$7="A2",3*F145,IF(AC$7="B",3*F145,4*F145)))</f>
        <v>0</v>
      </c>
      <c r="AD145" s="30">
        <v>0</v>
      </c>
      <c r="AE145" s="30">
        <f t="shared" si="123"/>
        <v>0</v>
      </c>
      <c r="AF145" s="30">
        <f t="shared" si="123"/>
        <v>0</v>
      </c>
      <c r="AG145" s="30">
        <f t="shared" si="123"/>
        <v>0</v>
      </c>
      <c r="AH145" s="30">
        <f t="shared" si="123"/>
        <v>0</v>
      </c>
      <c r="AI145" s="30">
        <f t="shared" si="123"/>
        <v>0</v>
      </c>
      <c r="AJ145" s="30">
        <f t="shared" si="123"/>
        <v>28</v>
      </c>
      <c r="AK145" s="30">
        <f t="shared" si="123"/>
        <v>0</v>
      </c>
      <c r="AL145" s="30">
        <f t="shared" si="123"/>
        <v>0</v>
      </c>
      <c r="AM145" s="30">
        <f t="shared" si="123"/>
        <v>0</v>
      </c>
      <c r="AN145" s="30">
        <f t="shared" si="123"/>
        <v>0</v>
      </c>
      <c r="AO145" s="30">
        <f t="shared" si="123"/>
        <v>0</v>
      </c>
      <c r="AP145" s="30">
        <v>0</v>
      </c>
      <c r="AQ145" s="30">
        <f t="shared" si="124"/>
        <v>0</v>
      </c>
      <c r="AR145" s="30">
        <f t="shared" si="124"/>
        <v>0</v>
      </c>
      <c r="AS145" s="30">
        <f t="shared" si="124"/>
        <v>0</v>
      </c>
      <c r="AT145" s="30">
        <f t="shared" si="124"/>
        <v>0</v>
      </c>
      <c r="AU145" s="30">
        <f t="shared" si="124"/>
        <v>0</v>
      </c>
      <c r="AV145" s="30">
        <f t="shared" si="124"/>
        <v>0</v>
      </c>
      <c r="AW145" s="30">
        <f t="shared" si="124"/>
        <v>0</v>
      </c>
      <c r="AX145" s="30">
        <v>0</v>
      </c>
      <c r="AY145" s="34"/>
      <c r="AZ145" s="34"/>
      <c r="BA145" s="34"/>
      <c r="BB145" s="34"/>
      <c r="BC145" s="34"/>
    </row>
    <row r="146" spans="1:55" x14ac:dyDescent="0.25">
      <c r="A146" t="s">
        <v>437</v>
      </c>
      <c r="B146" t="s">
        <v>934</v>
      </c>
      <c r="C146" t="s">
        <v>579</v>
      </c>
      <c r="D146" s="6">
        <f t="shared" si="122"/>
        <v>28</v>
      </c>
      <c r="AY146" s="34">
        <v>28</v>
      </c>
      <c r="AZ146" s="34"/>
      <c r="BA146" s="34"/>
      <c r="BB146" s="34"/>
      <c r="BC146" s="34"/>
    </row>
    <row r="147" spans="1:55" x14ac:dyDescent="0.25">
      <c r="A147" t="s">
        <v>438</v>
      </c>
      <c r="B147" t="s">
        <v>797</v>
      </c>
      <c r="C147" t="s">
        <v>798</v>
      </c>
      <c r="D147" s="6">
        <f t="shared" si="122"/>
        <v>27</v>
      </c>
      <c r="Y147" s="1">
        <v>9</v>
      </c>
      <c r="AC147" s="30">
        <f t="shared" ref="AC147:AC153" si="125">IF(AC$7="A1",4*F147+200,IF(AC$7="A2",3*F147,IF(AC$7="B",3*F147,4*F147)))</f>
        <v>0</v>
      </c>
      <c r="AD147" s="30">
        <v>0</v>
      </c>
      <c r="AE147" s="30">
        <f t="shared" ref="AE147:AO153" si="126">IF(AE$7="A1",4*H147+200,IF(AE$7="A2",3*H147,IF(AE$7="B",3*H147,4*H147)))</f>
        <v>0</v>
      </c>
      <c r="AF147" s="30">
        <f t="shared" si="126"/>
        <v>0</v>
      </c>
      <c r="AG147" s="30">
        <f t="shared" si="126"/>
        <v>0</v>
      </c>
      <c r="AH147" s="30">
        <f t="shared" si="126"/>
        <v>0</v>
      </c>
      <c r="AI147" s="30">
        <f t="shared" si="126"/>
        <v>0</v>
      </c>
      <c r="AJ147" s="30">
        <f t="shared" si="126"/>
        <v>0</v>
      </c>
      <c r="AK147" s="30">
        <f t="shared" si="126"/>
        <v>0</v>
      </c>
      <c r="AL147" s="30">
        <f t="shared" si="126"/>
        <v>0</v>
      </c>
      <c r="AM147" s="30">
        <f t="shared" si="126"/>
        <v>0</v>
      </c>
      <c r="AN147" s="30">
        <f t="shared" si="126"/>
        <v>0</v>
      </c>
      <c r="AO147" s="30">
        <f t="shared" si="126"/>
        <v>0</v>
      </c>
      <c r="AP147" s="30">
        <v>0</v>
      </c>
      <c r="AQ147" s="30">
        <f t="shared" ref="AQ147:AW153" si="127">IF(AQ$7="A1",4*T147+200,IF(AQ$7="A2",3*T147,IF(AQ$7="B",3*T147,4*T147)))</f>
        <v>0</v>
      </c>
      <c r="AR147" s="30">
        <f t="shared" si="127"/>
        <v>0</v>
      </c>
      <c r="AS147" s="30">
        <f t="shared" si="127"/>
        <v>0</v>
      </c>
      <c r="AT147" s="30">
        <f t="shared" si="127"/>
        <v>0</v>
      </c>
      <c r="AU147" s="30">
        <f t="shared" si="127"/>
        <v>0</v>
      </c>
      <c r="AV147" s="30">
        <f t="shared" si="127"/>
        <v>27</v>
      </c>
      <c r="AW147" s="30">
        <f t="shared" si="127"/>
        <v>0</v>
      </c>
      <c r="AX147" s="30">
        <v>0</v>
      </c>
      <c r="AY147" s="34"/>
      <c r="AZ147" s="34"/>
      <c r="BA147" s="34"/>
      <c r="BB147" s="34"/>
      <c r="BC147" s="34"/>
    </row>
    <row r="148" spans="1:55" x14ac:dyDescent="0.25">
      <c r="A148" t="s">
        <v>439</v>
      </c>
      <c r="B148" t="s">
        <v>230</v>
      </c>
      <c r="C148" t="s">
        <v>231</v>
      </c>
      <c r="D148" s="6">
        <f t="shared" si="122"/>
        <v>24</v>
      </c>
      <c r="E148" s="4"/>
      <c r="I148" s="4">
        <v>8</v>
      </c>
      <c r="O148" s="1"/>
      <c r="AC148" s="30">
        <f t="shared" si="125"/>
        <v>0</v>
      </c>
      <c r="AD148" s="30">
        <v>0</v>
      </c>
      <c r="AE148" s="30">
        <f t="shared" si="126"/>
        <v>0</v>
      </c>
      <c r="AF148" s="30">
        <f t="shared" si="126"/>
        <v>24</v>
      </c>
      <c r="AG148" s="30">
        <f t="shared" si="126"/>
        <v>0</v>
      </c>
      <c r="AH148" s="30">
        <f t="shared" si="126"/>
        <v>0</v>
      </c>
      <c r="AI148" s="30">
        <f t="shared" si="126"/>
        <v>0</v>
      </c>
      <c r="AJ148" s="30">
        <f t="shared" si="126"/>
        <v>0</v>
      </c>
      <c r="AK148" s="30">
        <f t="shared" si="126"/>
        <v>0</v>
      </c>
      <c r="AL148" s="30">
        <f t="shared" si="126"/>
        <v>0</v>
      </c>
      <c r="AM148" s="30">
        <f t="shared" si="126"/>
        <v>0</v>
      </c>
      <c r="AN148" s="30">
        <f t="shared" si="126"/>
        <v>0</v>
      </c>
      <c r="AO148" s="30">
        <f t="shared" si="126"/>
        <v>0</v>
      </c>
      <c r="AP148" s="30">
        <v>0</v>
      </c>
      <c r="AQ148" s="30">
        <f t="shared" si="127"/>
        <v>0</v>
      </c>
      <c r="AR148" s="30">
        <f t="shared" si="127"/>
        <v>0</v>
      </c>
      <c r="AS148" s="30">
        <f t="shared" si="127"/>
        <v>0</v>
      </c>
      <c r="AT148" s="30">
        <f t="shared" si="127"/>
        <v>0</v>
      </c>
      <c r="AU148" s="30">
        <f t="shared" si="127"/>
        <v>0</v>
      </c>
      <c r="AV148" s="30">
        <f t="shared" si="127"/>
        <v>0</v>
      </c>
      <c r="AW148" s="30">
        <f t="shared" si="127"/>
        <v>0</v>
      </c>
      <c r="AX148" s="30">
        <v>0</v>
      </c>
      <c r="AY148" s="34"/>
      <c r="AZ148" s="34"/>
      <c r="BA148" s="34"/>
      <c r="BB148" s="34"/>
      <c r="BC148" s="34"/>
    </row>
    <row r="149" spans="1:55" x14ac:dyDescent="0.25">
      <c r="A149" t="s">
        <v>440</v>
      </c>
      <c r="B149" t="s">
        <v>532</v>
      </c>
      <c r="C149" t="s">
        <v>533</v>
      </c>
      <c r="D149" s="6">
        <f t="shared" si="122"/>
        <v>24</v>
      </c>
      <c r="P149" s="1">
        <v>8</v>
      </c>
      <c r="AC149" s="30">
        <f t="shared" si="125"/>
        <v>0</v>
      </c>
      <c r="AD149" s="30">
        <v>0</v>
      </c>
      <c r="AE149" s="30">
        <f t="shared" si="126"/>
        <v>0</v>
      </c>
      <c r="AF149" s="30">
        <f t="shared" si="126"/>
        <v>0</v>
      </c>
      <c r="AG149" s="30">
        <f t="shared" si="126"/>
        <v>0</v>
      </c>
      <c r="AH149" s="30">
        <f t="shared" si="126"/>
        <v>0</v>
      </c>
      <c r="AI149" s="30">
        <f t="shared" si="126"/>
        <v>0</v>
      </c>
      <c r="AJ149" s="30">
        <f t="shared" si="126"/>
        <v>0</v>
      </c>
      <c r="AK149" s="30">
        <f t="shared" si="126"/>
        <v>0</v>
      </c>
      <c r="AL149" s="30">
        <f t="shared" si="126"/>
        <v>0</v>
      </c>
      <c r="AM149" s="30">
        <f t="shared" si="126"/>
        <v>24</v>
      </c>
      <c r="AN149" s="30">
        <f t="shared" si="126"/>
        <v>0</v>
      </c>
      <c r="AO149" s="30">
        <f t="shared" si="126"/>
        <v>0</v>
      </c>
      <c r="AP149" s="30">
        <v>0</v>
      </c>
      <c r="AQ149" s="30">
        <f t="shared" si="127"/>
        <v>0</v>
      </c>
      <c r="AR149" s="30">
        <f t="shared" si="127"/>
        <v>0</v>
      </c>
      <c r="AS149" s="30">
        <f t="shared" si="127"/>
        <v>0</v>
      </c>
      <c r="AT149" s="30">
        <f t="shared" si="127"/>
        <v>0</v>
      </c>
      <c r="AU149" s="30">
        <f t="shared" si="127"/>
        <v>0</v>
      </c>
      <c r="AV149" s="30">
        <f t="shared" si="127"/>
        <v>0</v>
      </c>
      <c r="AW149" s="30">
        <f t="shared" si="127"/>
        <v>0</v>
      </c>
      <c r="AX149" s="30">
        <v>0</v>
      </c>
      <c r="AY149" s="34"/>
      <c r="AZ149" s="34"/>
      <c r="BA149" s="34"/>
      <c r="BB149" s="34"/>
      <c r="BC149" s="34"/>
    </row>
    <row r="150" spans="1:55" x14ac:dyDescent="0.25">
      <c r="A150" t="s">
        <v>441</v>
      </c>
      <c r="B150" t="s">
        <v>745</v>
      </c>
      <c r="C150" t="s">
        <v>456</v>
      </c>
      <c r="D150" s="6">
        <f t="shared" si="122"/>
        <v>24</v>
      </c>
      <c r="W150" s="1">
        <v>8</v>
      </c>
      <c r="AC150" s="30">
        <f t="shared" si="125"/>
        <v>0</v>
      </c>
      <c r="AD150" s="30">
        <v>0</v>
      </c>
      <c r="AE150" s="30">
        <f t="shared" si="126"/>
        <v>0</v>
      </c>
      <c r="AF150" s="30">
        <f t="shared" si="126"/>
        <v>0</v>
      </c>
      <c r="AG150" s="30">
        <f t="shared" si="126"/>
        <v>0</v>
      </c>
      <c r="AH150" s="30">
        <f t="shared" si="126"/>
        <v>0</v>
      </c>
      <c r="AI150" s="30">
        <f t="shared" si="126"/>
        <v>0</v>
      </c>
      <c r="AJ150" s="30">
        <f t="shared" si="126"/>
        <v>0</v>
      </c>
      <c r="AK150" s="30">
        <f t="shared" si="126"/>
        <v>0</v>
      </c>
      <c r="AL150" s="30">
        <f t="shared" si="126"/>
        <v>0</v>
      </c>
      <c r="AM150" s="30">
        <f t="shared" si="126"/>
        <v>0</v>
      </c>
      <c r="AN150" s="30">
        <f t="shared" si="126"/>
        <v>0</v>
      </c>
      <c r="AO150" s="30">
        <f t="shared" si="126"/>
        <v>0</v>
      </c>
      <c r="AP150" s="30">
        <v>0</v>
      </c>
      <c r="AQ150" s="30">
        <f t="shared" si="127"/>
        <v>0</v>
      </c>
      <c r="AR150" s="30">
        <f t="shared" si="127"/>
        <v>0</v>
      </c>
      <c r="AS150" s="30">
        <f t="shared" si="127"/>
        <v>0</v>
      </c>
      <c r="AT150" s="30">
        <f t="shared" si="127"/>
        <v>24</v>
      </c>
      <c r="AU150" s="30">
        <f t="shared" si="127"/>
        <v>0</v>
      </c>
      <c r="AV150" s="30">
        <f t="shared" si="127"/>
        <v>0</v>
      </c>
      <c r="AW150" s="30">
        <f t="shared" si="127"/>
        <v>0</v>
      </c>
      <c r="AX150" s="30">
        <v>0</v>
      </c>
      <c r="AY150" s="34"/>
      <c r="AZ150" s="34"/>
      <c r="BA150" s="34"/>
      <c r="BB150" s="34"/>
      <c r="BC150" s="34"/>
    </row>
    <row r="151" spans="1:55" x14ac:dyDescent="0.25">
      <c r="A151" t="s">
        <v>442</v>
      </c>
      <c r="B151" t="s">
        <v>330</v>
      </c>
      <c r="C151" t="s">
        <v>46</v>
      </c>
      <c r="D151" s="6">
        <f t="shared" si="122"/>
        <v>24</v>
      </c>
      <c r="E151" s="4"/>
      <c r="K151" s="1">
        <v>6</v>
      </c>
      <c r="AC151" s="30">
        <f t="shared" si="125"/>
        <v>0</v>
      </c>
      <c r="AD151" s="30">
        <v>0</v>
      </c>
      <c r="AE151" s="30">
        <f t="shared" si="126"/>
        <v>0</v>
      </c>
      <c r="AF151" s="30">
        <f t="shared" si="126"/>
        <v>0</v>
      </c>
      <c r="AG151" s="30">
        <f t="shared" si="126"/>
        <v>0</v>
      </c>
      <c r="AH151" s="30">
        <f t="shared" si="126"/>
        <v>24</v>
      </c>
      <c r="AI151" s="30">
        <f t="shared" si="126"/>
        <v>0</v>
      </c>
      <c r="AJ151" s="30">
        <f t="shared" si="126"/>
        <v>0</v>
      </c>
      <c r="AK151" s="30">
        <f t="shared" si="126"/>
        <v>0</v>
      </c>
      <c r="AL151" s="30">
        <f t="shared" si="126"/>
        <v>0</v>
      </c>
      <c r="AM151" s="30">
        <f t="shared" si="126"/>
        <v>0</v>
      </c>
      <c r="AN151" s="30">
        <f t="shared" si="126"/>
        <v>0</v>
      </c>
      <c r="AO151" s="30">
        <f t="shared" si="126"/>
        <v>0</v>
      </c>
      <c r="AP151" s="30">
        <v>0</v>
      </c>
      <c r="AQ151" s="30">
        <f t="shared" si="127"/>
        <v>0</v>
      </c>
      <c r="AR151" s="30">
        <f t="shared" si="127"/>
        <v>0</v>
      </c>
      <c r="AS151" s="30">
        <f t="shared" si="127"/>
        <v>0</v>
      </c>
      <c r="AT151" s="30">
        <f t="shared" si="127"/>
        <v>0</v>
      </c>
      <c r="AU151" s="30">
        <f t="shared" si="127"/>
        <v>0</v>
      </c>
      <c r="AV151" s="30">
        <f t="shared" si="127"/>
        <v>0</v>
      </c>
      <c r="AW151" s="30">
        <f t="shared" si="127"/>
        <v>0</v>
      </c>
      <c r="AX151" s="30">
        <v>0</v>
      </c>
      <c r="AY151" s="34"/>
      <c r="AZ151" s="34"/>
      <c r="BA151" s="34"/>
      <c r="BB151" s="34"/>
      <c r="BC151" s="34"/>
    </row>
    <row r="152" spans="1:55" x14ac:dyDescent="0.25">
      <c r="A152" t="s">
        <v>443</v>
      </c>
      <c r="B152" t="s">
        <v>418</v>
      </c>
      <c r="C152" t="s">
        <v>124</v>
      </c>
      <c r="D152" s="6">
        <f t="shared" si="122"/>
        <v>24</v>
      </c>
      <c r="M152" s="1">
        <v>6</v>
      </c>
      <c r="AC152" s="30">
        <f t="shared" si="125"/>
        <v>0</v>
      </c>
      <c r="AD152" s="30">
        <v>0</v>
      </c>
      <c r="AE152" s="30">
        <f t="shared" si="126"/>
        <v>0</v>
      </c>
      <c r="AF152" s="30">
        <f t="shared" si="126"/>
        <v>0</v>
      </c>
      <c r="AG152" s="30">
        <f t="shared" si="126"/>
        <v>0</v>
      </c>
      <c r="AH152" s="30">
        <f t="shared" si="126"/>
        <v>0</v>
      </c>
      <c r="AI152" s="30">
        <f t="shared" si="126"/>
        <v>0</v>
      </c>
      <c r="AJ152" s="30">
        <f t="shared" si="126"/>
        <v>24</v>
      </c>
      <c r="AK152" s="30">
        <f t="shared" si="126"/>
        <v>0</v>
      </c>
      <c r="AL152" s="30">
        <f t="shared" si="126"/>
        <v>0</v>
      </c>
      <c r="AM152" s="30">
        <f t="shared" si="126"/>
        <v>0</v>
      </c>
      <c r="AN152" s="30">
        <f t="shared" si="126"/>
        <v>0</v>
      </c>
      <c r="AO152" s="30">
        <f t="shared" si="126"/>
        <v>0</v>
      </c>
      <c r="AP152" s="30">
        <v>0</v>
      </c>
      <c r="AQ152" s="30">
        <f t="shared" si="127"/>
        <v>0</v>
      </c>
      <c r="AR152" s="30">
        <f t="shared" si="127"/>
        <v>0</v>
      </c>
      <c r="AS152" s="30">
        <f t="shared" si="127"/>
        <v>0</v>
      </c>
      <c r="AT152" s="30">
        <f t="shared" si="127"/>
        <v>0</v>
      </c>
      <c r="AU152" s="30">
        <f t="shared" si="127"/>
        <v>0</v>
      </c>
      <c r="AV152" s="30">
        <f t="shared" si="127"/>
        <v>0</v>
      </c>
      <c r="AW152" s="30">
        <f t="shared" si="127"/>
        <v>0</v>
      </c>
      <c r="AX152" s="30">
        <v>0</v>
      </c>
      <c r="AY152" s="34"/>
      <c r="AZ152" s="34"/>
      <c r="BA152" s="34"/>
      <c r="BB152" s="34"/>
      <c r="BC152" s="34"/>
    </row>
    <row r="153" spans="1:55" x14ac:dyDescent="0.25">
      <c r="A153" t="s">
        <v>444</v>
      </c>
      <c r="B153" t="s">
        <v>703</v>
      </c>
      <c r="C153" t="s">
        <v>699</v>
      </c>
      <c r="D153" s="6">
        <f t="shared" si="122"/>
        <v>24</v>
      </c>
      <c r="V153" s="1">
        <v>6</v>
      </c>
      <c r="AC153" s="30">
        <f t="shared" si="125"/>
        <v>0</v>
      </c>
      <c r="AD153" s="30">
        <v>0</v>
      </c>
      <c r="AE153" s="30">
        <f t="shared" si="126"/>
        <v>0</v>
      </c>
      <c r="AF153" s="30">
        <f t="shared" si="126"/>
        <v>0</v>
      </c>
      <c r="AG153" s="30">
        <f t="shared" si="126"/>
        <v>0</v>
      </c>
      <c r="AH153" s="30">
        <f t="shared" si="126"/>
        <v>0</v>
      </c>
      <c r="AI153" s="30">
        <f t="shared" si="126"/>
        <v>0</v>
      </c>
      <c r="AJ153" s="30">
        <f t="shared" si="126"/>
        <v>0</v>
      </c>
      <c r="AK153" s="30">
        <f t="shared" si="126"/>
        <v>0</v>
      </c>
      <c r="AL153" s="30">
        <f t="shared" si="126"/>
        <v>0</v>
      </c>
      <c r="AM153" s="30">
        <f t="shared" si="126"/>
        <v>0</v>
      </c>
      <c r="AN153" s="30">
        <f t="shared" si="126"/>
        <v>0</v>
      </c>
      <c r="AO153" s="30">
        <f t="shared" si="126"/>
        <v>0</v>
      </c>
      <c r="AP153" s="30">
        <v>0</v>
      </c>
      <c r="AQ153" s="30">
        <f t="shared" si="127"/>
        <v>0</v>
      </c>
      <c r="AR153" s="30">
        <f t="shared" si="127"/>
        <v>0</v>
      </c>
      <c r="AS153" s="30">
        <f t="shared" si="127"/>
        <v>24</v>
      </c>
      <c r="AT153" s="30">
        <f t="shared" si="127"/>
        <v>0</v>
      </c>
      <c r="AU153" s="30">
        <f t="shared" si="127"/>
        <v>0</v>
      </c>
      <c r="AV153" s="30">
        <f t="shared" si="127"/>
        <v>0</v>
      </c>
      <c r="AW153" s="30">
        <f t="shared" si="127"/>
        <v>0</v>
      </c>
      <c r="AX153" s="30">
        <v>0</v>
      </c>
      <c r="AY153" s="34"/>
      <c r="AZ153" s="34"/>
      <c r="BA153" s="34"/>
      <c r="BB153" s="34"/>
      <c r="BC153" s="34"/>
    </row>
    <row r="154" spans="1:55" x14ac:dyDescent="0.25">
      <c r="A154" t="s">
        <v>445</v>
      </c>
      <c r="B154" t="s">
        <v>935</v>
      </c>
      <c r="C154" t="s">
        <v>579</v>
      </c>
      <c r="D154" s="6">
        <f t="shared" si="122"/>
        <v>24</v>
      </c>
      <c r="AY154" s="34">
        <v>24</v>
      </c>
      <c r="AZ154" s="34"/>
      <c r="BA154" s="34"/>
      <c r="BB154" s="34"/>
      <c r="BC154" s="34"/>
    </row>
    <row r="155" spans="1:55" x14ac:dyDescent="0.25">
      <c r="A155" t="s">
        <v>446</v>
      </c>
      <c r="B155" t="s">
        <v>419</v>
      </c>
      <c r="C155" t="s">
        <v>407</v>
      </c>
      <c r="D155" s="6">
        <f t="shared" si="122"/>
        <v>20</v>
      </c>
      <c r="M155" s="1">
        <v>5</v>
      </c>
      <c r="AC155" s="30">
        <f>IF(AC$7="A1",4*F155+200,IF(AC$7="A2",3*F155,IF(AC$7="B",3*F155,4*F155)))</f>
        <v>0</v>
      </c>
      <c r="AD155" s="30">
        <v>0</v>
      </c>
      <c r="AE155" s="30">
        <f t="shared" ref="AE155:AO155" si="128">IF(AE$7="A1",4*H155+200,IF(AE$7="A2",3*H155,IF(AE$7="B",3*H155,4*H155)))</f>
        <v>0</v>
      </c>
      <c r="AF155" s="30">
        <f t="shared" si="128"/>
        <v>0</v>
      </c>
      <c r="AG155" s="30">
        <f t="shared" si="128"/>
        <v>0</v>
      </c>
      <c r="AH155" s="30">
        <f t="shared" si="128"/>
        <v>0</v>
      </c>
      <c r="AI155" s="30">
        <f t="shared" si="128"/>
        <v>0</v>
      </c>
      <c r="AJ155" s="30">
        <f t="shared" si="128"/>
        <v>20</v>
      </c>
      <c r="AK155" s="30">
        <f t="shared" si="128"/>
        <v>0</v>
      </c>
      <c r="AL155" s="30">
        <f t="shared" si="128"/>
        <v>0</v>
      </c>
      <c r="AM155" s="30">
        <f t="shared" si="128"/>
        <v>0</v>
      </c>
      <c r="AN155" s="30">
        <f t="shared" si="128"/>
        <v>0</v>
      </c>
      <c r="AO155" s="30">
        <f t="shared" si="128"/>
        <v>0</v>
      </c>
      <c r="AP155" s="30">
        <v>0</v>
      </c>
      <c r="AQ155" s="30">
        <f t="shared" ref="AQ155:AW155" si="129">IF(AQ$7="A1",4*T155+200,IF(AQ$7="A2",3*T155,IF(AQ$7="B",3*T155,4*T155)))</f>
        <v>0</v>
      </c>
      <c r="AR155" s="30">
        <f t="shared" si="129"/>
        <v>0</v>
      </c>
      <c r="AS155" s="30">
        <f t="shared" si="129"/>
        <v>0</v>
      </c>
      <c r="AT155" s="30">
        <f t="shared" si="129"/>
        <v>0</v>
      </c>
      <c r="AU155" s="30">
        <f t="shared" si="129"/>
        <v>0</v>
      </c>
      <c r="AV155" s="30">
        <f t="shared" si="129"/>
        <v>0</v>
      </c>
      <c r="AW155" s="30">
        <f t="shared" si="129"/>
        <v>0</v>
      </c>
      <c r="AX155" s="30">
        <v>0</v>
      </c>
      <c r="AY155" s="34"/>
      <c r="AZ155" s="34"/>
      <c r="BA155" s="34"/>
      <c r="BB155" s="34"/>
      <c r="BC155" s="34"/>
    </row>
    <row r="156" spans="1:55" x14ac:dyDescent="0.25">
      <c r="A156" t="s">
        <v>447</v>
      </c>
      <c r="B156" t="s">
        <v>1010</v>
      </c>
      <c r="C156" t="s">
        <v>95</v>
      </c>
      <c r="D156" s="6">
        <f t="shared" si="122"/>
        <v>20</v>
      </c>
      <c r="BB156" s="34">
        <v>20</v>
      </c>
      <c r="BC156" s="34"/>
    </row>
    <row r="157" spans="1:55" x14ac:dyDescent="0.25">
      <c r="A157" t="s">
        <v>448</v>
      </c>
      <c r="B157" t="s">
        <v>534</v>
      </c>
      <c r="C157" t="s">
        <v>535</v>
      </c>
      <c r="D157" s="6">
        <f t="shared" si="122"/>
        <v>18</v>
      </c>
      <c r="P157" s="1">
        <v>6</v>
      </c>
      <c r="AC157" s="30">
        <f t="shared" ref="AC157:AC168" si="130">IF(AC$7="A1",4*F157+200,IF(AC$7="A2",3*F157,IF(AC$7="B",3*F157,4*F157)))</f>
        <v>0</v>
      </c>
      <c r="AD157" s="30">
        <v>0</v>
      </c>
      <c r="AE157" s="30">
        <f t="shared" ref="AE157:AE168" si="131">IF(AE$7="A1",4*H157+200,IF(AE$7="A2",3*H157,IF(AE$7="B",3*H157,4*H157)))</f>
        <v>0</v>
      </c>
      <c r="AF157" s="30">
        <f t="shared" ref="AF157:AF168" si="132">IF(AF$7="A1",4*I157+200,IF(AF$7="A2",3*I157,IF(AF$7="B",3*I157,4*I157)))</f>
        <v>0</v>
      </c>
      <c r="AG157" s="30">
        <f t="shared" ref="AG157:AG168" si="133">IF(AG$7="A1",4*J157+200,IF(AG$7="A2",3*J157,IF(AG$7="B",3*J157,4*J157)))</f>
        <v>0</v>
      </c>
      <c r="AH157" s="30">
        <f t="shared" ref="AH157:AH168" si="134">IF(AH$7="A1",4*K157+200,IF(AH$7="A2",3*K157,IF(AH$7="B",3*K157,4*K157)))</f>
        <v>0</v>
      </c>
      <c r="AI157" s="30">
        <f t="shared" ref="AI157:AI168" si="135">IF(AI$7="A1",4*L157+200,IF(AI$7="A2",3*L157,IF(AI$7="B",3*L157,4*L157)))</f>
        <v>0</v>
      </c>
      <c r="AJ157" s="30">
        <f t="shared" ref="AJ157:AJ168" si="136">IF(AJ$7="A1",4*M157+200,IF(AJ$7="A2",3*M157,IF(AJ$7="B",3*M157,4*M157)))</f>
        <v>0</v>
      </c>
      <c r="AK157" s="30">
        <f t="shared" ref="AK157:AK168" si="137">IF(AK$7="A1",4*N157+200,IF(AK$7="A2",3*N157,IF(AK$7="B",3*N157,4*N157)))</f>
        <v>0</v>
      </c>
      <c r="AL157" s="30">
        <f t="shared" ref="AL157:AL168" si="138">IF(AL$7="A1",4*O157+200,IF(AL$7="A2",3*O157,IF(AL$7="B",3*O157,4*O157)))</f>
        <v>0</v>
      </c>
      <c r="AM157" s="30">
        <f t="shared" ref="AM157:AM168" si="139">IF(AM$7="A1",4*P157+200,IF(AM$7="A2",3*P157,IF(AM$7="B",3*P157,4*P157)))</f>
        <v>18</v>
      </c>
      <c r="AN157" s="30">
        <f t="shared" ref="AN157:AN168" si="140">IF(AN$7="A1",4*Q157+200,IF(AN$7="A2",3*Q157,IF(AN$7="B",3*Q157,4*Q157)))</f>
        <v>0</v>
      </c>
      <c r="AO157" s="30">
        <f t="shared" ref="AO157:AO168" si="141">IF(AO$7="A1",4*R157+200,IF(AO$7="A2",3*R157,IF(AO$7="B",3*R157,4*R157)))</f>
        <v>0</v>
      </c>
      <c r="AP157" s="30">
        <v>0</v>
      </c>
      <c r="AQ157" s="30">
        <f t="shared" ref="AQ157:AQ168" si="142">IF(AQ$7="A1",4*T157+200,IF(AQ$7="A2",3*T157,IF(AQ$7="B",3*T157,4*T157)))</f>
        <v>0</v>
      </c>
      <c r="AR157" s="30">
        <f t="shared" ref="AR157:AR168" si="143">IF(AR$7="A1",4*U157+200,IF(AR$7="A2",3*U157,IF(AR$7="B",3*U157,4*U157)))</f>
        <v>0</v>
      </c>
      <c r="AS157" s="30">
        <f t="shared" ref="AS157:AS168" si="144">IF(AS$7="A1",4*V157+200,IF(AS$7="A2",3*V157,IF(AS$7="B",3*V157,4*V157)))</f>
        <v>0</v>
      </c>
      <c r="AT157" s="30">
        <f t="shared" ref="AT157:AT168" si="145">IF(AT$7="A1",4*W157+200,IF(AT$7="A2",3*W157,IF(AT$7="B",3*W157,4*W157)))</f>
        <v>0</v>
      </c>
      <c r="AU157" s="30">
        <f t="shared" ref="AU157:AU168" si="146">IF(AU$7="A1",4*X157+200,IF(AU$7="A2",3*X157,IF(AU$7="B",3*X157,4*X157)))</f>
        <v>0</v>
      </c>
      <c r="AV157" s="30">
        <f t="shared" ref="AV157:AV168" si="147">IF(AV$7="A1",4*Y157+200,IF(AV$7="A2",3*Y157,IF(AV$7="B",3*Y157,4*Y157)))</f>
        <v>0</v>
      </c>
      <c r="AW157" s="30">
        <f t="shared" ref="AW157:AW168" si="148">IF(AW$7="A1",4*Z157+200,IF(AW$7="A2",3*Z157,IF(AW$7="B",3*Z157,4*Z157)))</f>
        <v>0</v>
      </c>
      <c r="AX157" s="30">
        <v>0</v>
      </c>
      <c r="AY157" s="34"/>
      <c r="AZ157" s="34"/>
      <c r="BA157" s="34"/>
      <c r="BB157" s="34"/>
      <c r="BC157" s="34"/>
    </row>
    <row r="158" spans="1:55" x14ac:dyDescent="0.25">
      <c r="A158" t="s">
        <v>449</v>
      </c>
      <c r="B158" t="s">
        <v>571</v>
      </c>
      <c r="C158" t="s">
        <v>161</v>
      </c>
      <c r="D158" s="6">
        <f t="shared" si="122"/>
        <v>18</v>
      </c>
      <c r="E158" s="1"/>
      <c r="Q158" s="4">
        <v>6</v>
      </c>
      <c r="AC158" s="30">
        <f t="shared" si="130"/>
        <v>0</v>
      </c>
      <c r="AD158" s="30">
        <v>0</v>
      </c>
      <c r="AE158" s="30">
        <f t="shared" si="131"/>
        <v>0</v>
      </c>
      <c r="AF158" s="30">
        <f t="shared" si="132"/>
        <v>0</v>
      </c>
      <c r="AG158" s="30">
        <f t="shared" si="133"/>
        <v>0</v>
      </c>
      <c r="AH158" s="30">
        <f t="shared" si="134"/>
        <v>0</v>
      </c>
      <c r="AI158" s="30">
        <f t="shared" si="135"/>
        <v>0</v>
      </c>
      <c r="AJ158" s="30">
        <f t="shared" si="136"/>
        <v>0</v>
      </c>
      <c r="AK158" s="30">
        <f t="shared" si="137"/>
        <v>0</v>
      </c>
      <c r="AL158" s="30">
        <f t="shared" si="138"/>
        <v>0</v>
      </c>
      <c r="AM158" s="30">
        <f t="shared" si="139"/>
        <v>0</v>
      </c>
      <c r="AN158" s="30">
        <f t="shared" si="140"/>
        <v>18</v>
      </c>
      <c r="AO158" s="30">
        <f t="shared" si="141"/>
        <v>0</v>
      </c>
      <c r="AP158" s="30">
        <v>0</v>
      </c>
      <c r="AQ158" s="30">
        <f t="shared" si="142"/>
        <v>0</v>
      </c>
      <c r="AR158" s="30">
        <f t="shared" si="143"/>
        <v>0</v>
      </c>
      <c r="AS158" s="30">
        <f t="shared" si="144"/>
        <v>0</v>
      </c>
      <c r="AT158" s="30">
        <f t="shared" si="145"/>
        <v>0</v>
      </c>
      <c r="AU158" s="30">
        <f t="shared" si="146"/>
        <v>0</v>
      </c>
      <c r="AV158" s="30">
        <f t="shared" si="147"/>
        <v>0</v>
      </c>
      <c r="AW158" s="30">
        <f t="shared" si="148"/>
        <v>0</v>
      </c>
      <c r="AX158" s="30">
        <v>0</v>
      </c>
      <c r="AY158" s="34"/>
      <c r="AZ158" s="34"/>
      <c r="BA158" s="34"/>
      <c r="BB158" s="34"/>
      <c r="BC158" s="34"/>
    </row>
    <row r="159" spans="1:55" x14ac:dyDescent="0.25">
      <c r="A159" t="s">
        <v>450</v>
      </c>
      <c r="B159" t="s">
        <v>799</v>
      </c>
      <c r="C159" t="s">
        <v>96</v>
      </c>
      <c r="D159" s="6">
        <f t="shared" si="122"/>
        <v>18</v>
      </c>
      <c r="Y159" s="1">
        <v>6</v>
      </c>
      <c r="AC159" s="30">
        <f t="shared" si="130"/>
        <v>0</v>
      </c>
      <c r="AD159" s="30">
        <v>0</v>
      </c>
      <c r="AE159" s="30">
        <f t="shared" si="131"/>
        <v>0</v>
      </c>
      <c r="AF159" s="30">
        <f t="shared" si="132"/>
        <v>0</v>
      </c>
      <c r="AG159" s="30">
        <f t="shared" si="133"/>
        <v>0</v>
      </c>
      <c r="AH159" s="30">
        <f t="shared" si="134"/>
        <v>0</v>
      </c>
      <c r="AI159" s="30">
        <f t="shared" si="135"/>
        <v>0</v>
      </c>
      <c r="AJ159" s="30">
        <f t="shared" si="136"/>
        <v>0</v>
      </c>
      <c r="AK159" s="30">
        <f t="shared" si="137"/>
        <v>0</v>
      </c>
      <c r="AL159" s="30">
        <f t="shared" si="138"/>
        <v>0</v>
      </c>
      <c r="AM159" s="30">
        <f t="shared" si="139"/>
        <v>0</v>
      </c>
      <c r="AN159" s="30">
        <f t="shared" si="140"/>
        <v>0</v>
      </c>
      <c r="AO159" s="30">
        <f t="shared" si="141"/>
        <v>0</v>
      </c>
      <c r="AP159" s="30">
        <v>0</v>
      </c>
      <c r="AQ159" s="30">
        <f t="shared" si="142"/>
        <v>0</v>
      </c>
      <c r="AR159" s="30">
        <f t="shared" si="143"/>
        <v>0</v>
      </c>
      <c r="AS159" s="30">
        <f t="shared" si="144"/>
        <v>0</v>
      </c>
      <c r="AT159" s="30">
        <f t="shared" si="145"/>
        <v>0</v>
      </c>
      <c r="AU159" s="30">
        <f t="shared" si="146"/>
        <v>0</v>
      </c>
      <c r="AV159" s="30">
        <f t="shared" si="147"/>
        <v>18</v>
      </c>
      <c r="AW159" s="30">
        <f t="shared" si="148"/>
        <v>0</v>
      </c>
      <c r="AX159" s="30">
        <v>0</v>
      </c>
      <c r="AY159" s="34"/>
      <c r="AZ159" s="34"/>
      <c r="BA159" s="34"/>
      <c r="BB159" s="34"/>
      <c r="BC159" s="34"/>
    </row>
    <row r="160" spans="1:55" x14ac:dyDescent="0.25">
      <c r="A160" t="s">
        <v>451</v>
      </c>
      <c r="B160" t="s">
        <v>849</v>
      </c>
      <c r="C160" t="s">
        <v>202</v>
      </c>
      <c r="D160" s="6">
        <f t="shared" si="122"/>
        <v>18</v>
      </c>
      <c r="Z160" s="4">
        <v>6</v>
      </c>
      <c r="AC160" s="30">
        <f t="shared" si="130"/>
        <v>0</v>
      </c>
      <c r="AD160" s="30">
        <v>0</v>
      </c>
      <c r="AE160" s="30">
        <f t="shared" si="131"/>
        <v>0</v>
      </c>
      <c r="AF160" s="30">
        <f t="shared" si="132"/>
        <v>0</v>
      </c>
      <c r="AG160" s="30">
        <f t="shared" si="133"/>
        <v>0</v>
      </c>
      <c r="AH160" s="30">
        <f t="shared" si="134"/>
        <v>0</v>
      </c>
      <c r="AI160" s="30">
        <f t="shared" si="135"/>
        <v>0</v>
      </c>
      <c r="AJ160" s="30">
        <f t="shared" si="136"/>
        <v>0</v>
      </c>
      <c r="AK160" s="30">
        <f t="shared" si="137"/>
        <v>0</v>
      </c>
      <c r="AL160" s="30">
        <f t="shared" si="138"/>
        <v>0</v>
      </c>
      <c r="AM160" s="30">
        <f t="shared" si="139"/>
        <v>0</v>
      </c>
      <c r="AN160" s="30">
        <f t="shared" si="140"/>
        <v>0</v>
      </c>
      <c r="AO160" s="30">
        <f t="shared" si="141"/>
        <v>0</v>
      </c>
      <c r="AP160" s="30">
        <v>0</v>
      </c>
      <c r="AQ160" s="30">
        <f t="shared" si="142"/>
        <v>0</v>
      </c>
      <c r="AR160" s="30">
        <f t="shared" si="143"/>
        <v>0</v>
      </c>
      <c r="AS160" s="30">
        <f t="shared" si="144"/>
        <v>0</v>
      </c>
      <c r="AT160" s="30">
        <f t="shared" si="145"/>
        <v>0</v>
      </c>
      <c r="AU160" s="30">
        <f t="shared" si="146"/>
        <v>0</v>
      </c>
      <c r="AV160" s="30">
        <f t="shared" si="147"/>
        <v>0</v>
      </c>
      <c r="AW160" s="30">
        <f t="shared" si="148"/>
        <v>18</v>
      </c>
      <c r="AX160" s="30">
        <v>0</v>
      </c>
      <c r="AY160" s="34"/>
      <c r="AZ160" s="34"/>
      <c r="BA160" s="34"/>
      <c r="BB160" s="34"/>
      <c r="BC160" s="34"/>
    </row>
    <row r="161" spans="1:55" x14ac:dyDescent="0.25">
      <c r="A161" t="s">
        <v>452</v>
      </c>
      <c r="B161" s="8" t="s">
        <v>589</v>
      </c>
      <c r="C161" s="8" t="s">
        <v>36</v>
      </c>
      <c r="D161" s="6">
        <f t="shared" si="122"/>
        <v>16</v>
      </c>
      <c r="E161" s="8"/>
      <c r="R161" s="4">
        <v>4</v>
      </c>
      <c r="AC161" s="30">
        <f t="shared" si="130"/>
        <v>0</v>
      </c>
      <c r="AD161" s="30">
        <v>0</v>
      </c>
      <c r="AE161" s="30">
        <f t="shared" si="131"/>
        <v>0</v>
      </c>
      <c r="AF161" s="30">
        <f t="shared" si="132"/>
        <v>0</v>
      </c>
      <c r="AG161" s="30">
        <f t="shared" si="133"/>
        <v>0</v>
      </c>
      <c r="AH161" s="30">
        <f t="shared" si="134"/>
        <v>0</v>
      </c>
      <c r="AI161" s="30">
        <f t="shared" si="135"/>
        <v>0</v>
      </c>
      <c r="AJ161" s="30">
        <f t="shared" si="136"/>
        <v>0</v>
      </c>
      <c r="AK161" s="30">
        <f t="shared" si="137"/>
        <v>0</v>
      </c>
      <c r="AL161" s="30">
        <f t="shared" si="138"/>
        <v>0</v>
      </c>
      <c r="AM161" s="30">
        <f t="shared" si="139"/>
        <v>0</v>
      </c>
      <c r="AN161" s="30">
        <f t="shared" si="140"/>
        <v>0</v>
      </c>
      <c r="AO161" s="30">
        <f t="shared" si="141"/>
        <v>16</v>
      </c>
      <c r="AP161" s="30">
        <v>0</v>
      </c>
      <c r="AQ161" s="30">
        <f t="shared" si="142"/>
        <v>0</v>
      </c>
      <c r="AR161" s="30">
        <f t="shared" si="143"/>
        <v>0</v>
      </c>
      <c r="AS161" s="30">
        <f t="shared" si="144"/>
        <v>0</v>
      </c>
      <c r="AT161" s="30">
        <f t="shared" si="145"/>
        <v>0</v>
      </c>
      <c r="AU161" s="30">
        <f t="shared" si="146"/>
        <v>0</v>
      </c>
      <c r="AV161" s="30">
        <f t="shared" si="147"/>
        <v>0</v>
      </c>
      <c r="AW161" s="30">
        <f t="shared" si="148"/>
        <v>0</v>
      </c>
      <c r="AX161" s="30">
        <v>0</v>
      </c>
      <c r="AY161" s="34"/>
      <c r="AZ161" s="34"/>
      <c r="BA161" s="34"/>
      <c r="BB161" s="34"/>
      <c r="BC161" s="34"/>
    </row>
    <row r="162" spans="1:55" x14ac:dyDescent="0.25">
      <c r="A162" t="s">
        <v>453</v>
      </c>
      <c r="B162" t="s">
        <v>705</v>
      </c>
      <c r="C162" t="s">
        <v>706</v>
      </c>
      <c r="D162" s="6">
        <f t="shared" si="122"/>
        <v>16</v>
      </c>
      <c r="V162" s="1">
        <v>4</v>
      </c>
      <c r="AC162" s="30">
        <f t="shared" si="130"/>
        <v>0</v>
      </c>
      <c r="AD162" s="30">
        <v>0</v>
      </c>
      <c r="AE162" s="30">
        <f t="shared" si="131"/>
        <v>0</v>
      </c>
      <c r="AF162" s="30">
        <f t="shared" si="132"/>
        <v>0</v>
      </c>
      <c r="AG162" s="30">
        <f t="shared" si="133"/>
        <v>0</v>
      </c>
      <c r="AH162" s="30">
        <f t="shared" si="134"/>
        <v>0</v>
      </c>
      <c r="AI162" s="30">
        <f t="shared" si="135"/>
        <v>0</v>
      </c>
      <c r="AJ162" s="30">
        <f t="shared" si="136"/>
        <v>0</v>
      </c>
      <c r="AK162" s="30">
        <f t="shared" si="137"/>
        <v>0</v>
      </c>
      <c r="AL162" s="30">
        <f t="shared" si="138"/>
        <v>0</v>
      </c>
      <c r="AM162" s="30">
        <f t="shared" si="139"/>
        <v>0</v>
      </c>
      <c r="AN162" s="30">
        <f t="shared" si="140"/>
        <v>0</v>
      </c>
      <c r="AO162" s="30">
        <f t="shared" si="141"/>
        <v>0</v>
      </c>
      <c r="AP162" s="30">
        <v>0</v>
      </c>
      <c r="AQ162" s="30">
        <f t="shared" si="142"/>
        <v>0</v>
      </c>
      <c r="AR162" s="30">
        <f t="shared" si="143"/>
        <v>0</v>
      </c>
      <c r="AS162" s="30">
        <f t="shared" si="144"/>
        <v>16</v>
      </c>
      <c r="AT162" s="30">
        <f t="shared" si="145"/>
        <v>0</v>
      </c>
      <c r="AU162" s="30">
        <f t="shared" si="146"/>
        <v>0</v>
      </c>
      <c r="AV162" s="30">
        <f t="shared" si="147"/>
        <v>0</v>
      </c>
      <c r="AW162" s="30">
        <f t="shared" si="148"/>
        <v>0</v>
      </c>
      <c r="AX162" s="30">
        <v>0</v>
      </c>
      <c r="AY162" s="34"/>
      <c r="AZ162" s="34"/>
      <c r="BA162" s="34"/>
      <c r="BB162" s="34"/>
      <c r="BC162" s="34"/>
    </row>
    <row r="163" spans="1:55" x14ac:dyDescent="0.25">
      <c r="A163" t="s">
        <v>477</v>
      </c>
      <c r="B163" t="s">
        <v>572</v>
      </c>
      <c r="C163" t="s">
        <v>62</v>
      </c>
      <c r="D163" s="6">
        <f t="shared" si="122"/>
        <v>12</v>
      </c>
      <c r="E163" s="1"/>
      <c r="Q163" s="4">
        <v>4</v>
      </c>
      <c r="AC163" s="30">
        <f t="shared" si="130"/>
        <v>0</v>
      </c>
      <c r="AD163" s="30">
        <v>0</v>
      </c>
      <c r="AE163" s="30">
        <f t="shared" si="131"/>
        <v>0</v>
      </c>
      <c r="AF163" s="30">
        <f t="shared" si="132"/>
        <v>0</v>
      </c>
      <c r="AG163" s="30">
        <f t="shared" si="133"/>
        <v>0</v>
      </c>
      <c r="AH163" s="30">
        <f t="shared" si="134"/>
        <v>0</v>
      </c>
      <c r="AI163" s="30">
        <f t="shared" si="135"/>
        <v>0</v>
      </c>
      <c r="AJ163" s="30">
        <f t="shared" si="136"/>
        <v>0</v>
      </c>
      <c r="AK163" s="30">
        <f t="shared" si="137"/>
        <v>0</v>
      </c>
      <c r="AL163" s="30">
        <f t="shared" si="138"/>
        <v>0</v>
      </c>
      <c r="AM163" s="30">
        <f t="shared" si="139"/>
        <v>0</v>
      </c>
      <c r="AN163" s="30">
        <f t="shared" si="140"/>
        <v>12</v>
      </c>
      <c r="AO163" s="30">
        <f t="shared" si="141"/>
        <v>0</v>
      </c>
      <c r="AP163" s="30">
        <v>0</v>
      </c>
      <c r="AQ163" s="30">
        <f t="shared" si="142"/>
        <v>0</v>
      </c>
      <c r="AR163" s="30">
        <f t="shared" si="143"/>
        <v>0</v>
      </c>
      <c r="AS163" s="30">
        <f t="shared" si="144"/>
        <v>0</v>
      </c>
      <c r="AT163" s="30">
        <f t="shared" si="145"/>
        <v>0</v>
      </c>
      <c r="AU163" s="30">
        <f t="shared" si="146"/>
        <v>0</v>
      </c>
      <c r="AV163" s="30">
        <f t="shared" si="147"/>
        <v>0</v>
      </c>
      <c r="AW163" s="30">
        <f t="shared" si="148"/>
        <v>0</v>
      </c>
      <c r="AX163" s="30">
        <v>0</v>
      </c>
      <c r="AY163" s="34"/>
      <c r="AZ163" s="34"/>
      <c r="BA163" s="34"/>
      <c r="BB163" s="34"/>
      <c r="BC163" s="34"/>
    </row>
    <row r="164" spans="1:55" x14ac:dyDescent="0.25">
      <c r="A164" t="s">
        <v>478</v>
      </c>
      <c r="B164" t="s">
        <v>569</v>
      </c>
      <c r="C164" t="s">
        <v>382</v>
      </c>
      <c r="D164" s="6">
        <f t="shared" si="122"/>
        <v>12</v>
      </c>
      <c r="E164" s="1"/>
      <c r="T164" s="4">
        <v>4</v>
      </c>
      <c r="AC164" s="30">
        <f t="shared" si="130"/>
        <v>0</v>
      </c>
      <c r="AD164" s="30">
        <v>0</v>
      </c>
      <c r="AE164" s="30">
        <f t="shared" si="131"/>
        <v>0</v>
      </c>
      <c r="AF164" s="30">
        <f t="shared" si="132"/>
        <v>0</v>
      </c>
      <c r="AG164" s="30">
        <f t="shared" si="133"/>
        <v>0</v>
      </c>
      <c r="AH164" s="30">
        <f t="shared" si="134"/>
        <v>0</v>
      </c>
      <c r="AI164" s="30">
        <f t="shared" si="135"/>
        <v>0</v>
      </c>
      <c r="AJ164" s="30">
        <f t="shared" si="136"/>
        <v>0</v>
      </c>
      <c r="AK164" s="30">
        <f t="shared" si="137"/>
        <v>0</v>
      </c>
      <c r="AL164" s="30">
        <f t="shared" si="138"/>
        <v>0</v>
      </c>
      <c r="AM164" s="30">
        <f t="shared" si="139"/>
        <v>0</v>
      </c>
      <c r="AN164" s="30">
        <f t="shared" si="140"/>
        <v>0</v>
      </c>
      <c r="AO164" s="30">
        <f t="shared" si="141"/>
        <v>0</v>
      </c>
      <c r="AP164" s="30">
        <v>0</v>
      </c>
      <c r="AQ164" s="30">
        <f t="shared" si="142"/>
        <v>12</v>
      </c>
      <c r="AR164" s="30">
        <f t="shared" si="143"/>
        <v>0</v>
      </c>
      <c r="AS164" s="30">
        <f t="shared" si="144"/>
        <v>0</v>
      </c>
      <c r="AT164" s="30">
        <f t="shared" si="145"/>
        <v>0</v>
      </c>
      <c r="AU164" s="30">
        <f t="shared" si="146"/>
        <v>0</v>
      </c>
      <c r="AV164" s="30">
        <f t="shared" si="147"/>
        <v>0</v>
      </c>
      <c r="AW164" s="30">
        <f t="shared" si="148"/>
        <v>0</v>
      </c>
      <c r="AX164" s="30">
        <v>0</v>
      </c>
      <c r="AY164" s="34"/>
      <c r="AZ164" s="34"/>
      <c r="BA164" s="34"/>
      <c r="BB164" s="34"/>
      <c r="BC164" s="34"/>
    </row>
    <row r="165" spans="1:55" x14ac:dyDescent="0.25">
      <c r="A165" t="s">
        <v>479</v>
      </c>
      <c r="B165" t="s">
        <v>746</v>
      </c>
      <c r="C165" t="s">
        <v>747</v>
      </c>
      <c r="D165" s="6">
        <f t="shared" si="122"/>
        <v>12</v>
      </c>
      <c r="W165" s="1">
        <v>4</v>
      </c>
      <c r="AC165" s="30">
        <f t="shared" si="130"/>
        <v>0</v>
      </c>
      <c r="AD165" s="30">
        <v>0</v>
      </c>
      <c r="AE165" s="30">
        <f t="shared" si="131"/>
        <v>0</v>
      </c>
      <c r="AF165" s="30">
        <f t="shared" si="132"/>
        <v>0</v>
      </c>
      <c r="AG165" s="30">
        <f t="shared" si="133"/>
        <v>0</v>
      </c>
      <c r="AH165" s="30">
        <f t="shared" si="134"/>
        <v>0</v>
      </c>
      <c r="AI165" s="30">
        <f t="shared" si="135"/>
        <v>0</v>
      </c>
      <c r="AJ165" s="30">
        <f t="shared" si="136"/>
        <v>0</v>
      </c>
      <c r="AK165" s="30">
        <f t="shared" si="137"/>
        <v>0</v>
      </c>
      <c r="AL165" s="30">
        <f t="shared" si="138"/>
        <v>0</v>
      </c>
      <c r="AM165" s="30">
        <f t="shared" si="139"/>
        <v>0</v>
      </c>
      <c r="AN165" s="30">
        <f t="shared" si="140"/>
        <v>0</v>
      </c>
      <c r="AO165" s="30">
        <f t="shared" si="141"/>
        <v>0</v>
      </c>
      <c r="AP165" s="30">
        <v>0</v>
      </c>
      <c r="AQ165" s="30">
        <f t="shared" si="142"/>
        <v>0</v>
      </c>
      <c r="AR165" s="30">
        <f t="shared" si="143"/>
        <v>0</v>
      </c>
      <c r="AS165" s="30">
        <f t="shared" si="144"/>
        <v>0</v>
      </c>
      <c r="AT165" s="30">
        <f t="shared" si="145"/>
        <v>12</v>
      </c>
      <c r="AU165" s="30">
        <f t="shared" si="146"/>
        <v>0</v>
      </c>
      <c r="AV165" s="30">
        <f t="shared" si="147"/>
        <v>0</v>
      </c>
      <c r="AW165" s="30">
        <f t="shared" si="148"/>
        <v>0</v>
      </c>
      <c r="AX165" s="30">
        <v>0</v>
      </c>
      <c r="AY165" s="34"/>
      <c r="AZ165" s="34"/>
      <c r="BA165" s="34"/>
      <c r="BB165" s="34"/>
      <c r="BC165" s="34"/>
    </row>
    <row r="166" spans="1:55" x14ac:dyDescent="0.25">
      <c r="A166" t="s">
        <v>480</v>
      </c>
      <c r="B166" t="s">
        <v>334</v>
      </c>
      <c r="C166" t="s">
        <v>310</v>
      </c>
      <c r="D166" s="6">
        <f t="shared" si="122"/>
        <v>12</v>
      </c>
      <c r="E166" s="4"/>
      <c r="K166" s="1">
        <v>3</v>
      </c>
      <c r="Q166" s="1"/>
      <c r="AC166" s="30">
        <f t="shared" si="130"/>
        <v>0</v>
      </c>
      <c r="AD166" s="30">
        <v>0</v>
      </c>
      <c r="AE166" s="30">
        <f t="shared" si="131"/>
        <v>0</v>
      </c>
      <c r="AF166" s="30">
        <f t="shared" si="132"/>
        <v>0</v>
      </c>
      <c r="AG166" s="30">
        <f t="shared" si="133"/>
        <v>0</v>
      </c>
      <c r="AH166" s="30">
        <f t="shared" si="134"/>
        <v>12</v>
      </c>
      <c r="AI166" s="30">
        <f t="shared" si="135"/>
        <v>0</v>
      </c>
      <c r="AJ166" s="30">
        <f t="shared" si="136"/>
        <v>0</v>
      </c>
      <c r="AK166" s="30">
        <f t="shared" si="137"/>
        <v>0</v>
      </c>
      <c r="AL166" s="30">
        <f t="shared" si="138"/>
        <v>0</v>
      </c>
      <c r="AM166" s="30">
        <f t="shared" si="139"/>
        <v>0</v>
      </c>
      <c r="AN166" s="30">
        <f t="shared" si="140"/>
        <v>0</v>
      </c>
      <c r="AO166" s="30">
        <f t="shared" si="141"/>
        <v>0</v>
      </c>
      <c r="AP166" s="30">
        <v>0</v>
      </c>
      <c r="AQ166" s="30">
        <f t="shared" si="142"/>
        <v>0</v>
      </c>
      <c r="AR166" s="30">
        <f t="shared" si="143"/>
        <v>0</v>
      </c>
      <c r="AS166" s="30">
        <f t="shared" si="144"/>
        <v>0</v>
      </c>
      <c r="AT166" s="30">
        <f t="shared" si="145"/>
        <v>0</v>
      </c>
      <c r="AU166" s="30">
        <f t="shared" si="146"/>
        <v>0</v>
      </c>
      <c r="AV166" s="30">
        <f t="shared" si="147"/>
        <v>0</v>
      </c>
      <c r="AW166" s="30">
        <f t="shared" si="148"/>
        <v>0</v>
      </c>
      <c r="AX166" s="30">
        <v>0</v>
      </c>
      <c r="AY166" s="34"/>
      <c r="AZ166" s="34"/>
      <c r="BA166" s="34"/>
      <c r="BB166" s="34"/>
      <c r="BC166" s="34"/>
    </row>
    <row r="167" spans="1:55" x14ac:dyDescent="0.25">
      <c r="A167" t="s">
        <v>540</v>
      </c>
      <c r="B167" t="s">
        <v>421</v>
      </c>
      <c r="C167" t="s">
        <v>390</v>
      </c>
      <c r="D167" s="6">
        <f t="shared" si="122"/>
        <v>12</v>
      </c>
      <c r="M167" s="1">
        <v>3</v>
      </c>
      <c r="X167" s="12"/>
      <c r="AC167" s="30">
        <f t="shared" si="130"/>
        <v>0</v>
      </c>
      <c r="AD167" s="30">
        <v>0</v>
      </c>
      <c r="AE167" s="30">
        <f t="shared" si="131"/>
        <v>0</v>
      </c>
      <c r="AF167" s="30">
        <f t="shared" si="132"/>
        <v>0</v>
      </c>
      <c r="AG167" s="30">
        <f t="shared" si="133"/>
        <v>0</v>
      </c>
      <c r="AH167" s="30">
        <f t="shared" si="134"/>
        <v>0</v>
      </c>
      <c r="AI167" s="30">
        <f t="shared" si="135"/>
        <v>0</v>
      </c>
      <c r="AJ167" s="30">
        <f t="shared" si="136"/>
        <v>12</v>
      </c>
      <c r="AK167" s="30">
        <f t="shared" si="137"/>
        <v>0</v>
      </c>
      <c r="AL167" s="30">
        <f t="shared" si="138"/>
        <v>0</v>
      </c>
      <c r="AM167" s="30">
        <f t="shared" si="139"/>
        <v>0</v>
      </c>
      <c r="AN167" s="30">
        <f t="shared" si="140"/>
        <v>0</v>
      </c>
      <c r="AO167" s="30">
        <f t="shared" si="141"/>
        <v>0</v>
      </c>
      <c r="AP167" s="30">
        <v>0</v>
      </c>
      <c r="AQ167" s="30">
        <f t="shared" si="142"/>
        <v>0</v>
      </c>
      <c r="AR167" s="30">
        <f t="shared" si="143"/>
        <v>0</v>
      </c>
      <c r="AS167" s="30">
        <f t="shared" si="144"/>
        <v>0</v>
      </c>
      <c r="AT167" s="30">
        <f t="shared" si="145"/>
        <v>0</v>
      </c>
      <c r="AU167" s="30">
        <f t="shared" si="146"/>
        <v>0</v>
      </c>
      <c r="AV167" s="30">
        <f t="shared" si="147"/>
        <v>0</v>
      </c>
      <c r="AW167" s="30">
        <f t="shared" si="148"/>
        <v>0</v>
      </c>
      <c r="AX167" s="30">
        <v>0</v>
      </c>
      <c r="AY167" s="34"/>
      <c r="AZ167" s="34"/>
      <c r="BA167" s="34"/>
      <c r="BB167" s="34"/>
      <c r="BC167" s="34"/>
    </row>
    <row r="168" spans="1:55" x14ac:dyDescent="0.25">
      <c r="A168" t="s">
        <v>541</v>
      </c>
      <c r="B168" t="s">
        <v>707</v>
      </c>
      <c r="C168" t="s">
        <v>278</v>
      </c>
      <c r="D168" s="6">
        <f t="shared" si="122"/>
        <v>12</v>
      </c>
      <c r="V168" s="1">
        <v>3</v>
      </c>
      <c r="X168" s="12"/>
      <c r="AC168" s="30">
        <f t="shared" si="130"/>
        <v>0</v>
      </c>
      <c r="AD168" s="30">
        <v>0</v>
      </c>
      <c r="AE168" s="30">
        <f t="shared" si="131"/>
        <v>0</v>
      </c>
      <c r="AF168" s="30">
        <f t="shared" si="132"/>
        <v>0</v>
      </c>
      <c r="AG168" s="30">
        <f t="shared" si="133"/>
        <v>0</v>
      </c>
      <c r="AH168" s="30">
        <f t="shared" si="134"/>
        <v>0</v>
      </c>
      <c r="AI168" s="30">
        <f t="shared" si="135"/>
        <v>0</v>
      </c>
      <c r="AJ168" s="30">
        <f t="shared" si="136"/>
        <v>0</v>
      </c>
      <c r="AK168" s="30">
        <f t="shared" si="137"/>
        <v>0</v>
      </c>
      <c r="AL168" s="30">
        <f t="shared" si="138"/>
        <v>0</v>
      </c>
      <c r="AM168" s="30">
        <f t="shared" si="139"/>
        <v>0</v>
      </c>
      <c r="AN168" s="30">
        <f t="shared" si="140"/>
        <v>0</v>
      </c>
      <c r="AO168" s="30">
        <f t="shared" si="141"/>
        <v>0</v>
      </c>
      <c r="AP168" s="30">
        <v>0</v>
      </c>
      <c r="AQ168" s="30">
        <f t="shared" si="142"/>
        <v>0</v>
      </c>
      <c r="AR168" s="30">
        <f t="shared" si="143"/>
        <v>0</v>
      </c>
      <c r="AS168" s="30">
        <f t="shared" si="144"/>
        <v>12</v>
      </c>
      <c r="AT168" s="30">
        <f t="shared" si="145"/>
        <v>0</v>
      </c>
      <c r="AU168" s="30">
        <f t="shared" si="146"/>
        <v>0</v>
      </c>
      <c r="AV168" s="30">
        <f t="shared" si="147"/>
        <v>0</v>
      </c>
      <c r="AW168" s="30">
        <f t="shared" si="148"/>
        <v>0</v>
      </c>
      <c r="AX168" s="30">
        <v>0</v>
      </c>
      <c r="AY168" s="34"/>
      <c r="AZ168" s="34"/>
      <c r="BA168" s="34"/>
      <c r="BB168" s="34"/>
      <c r="BC168" s="34"/>
    </row>
    <row r="169" spans="1:55" x14ac:dyDescent="0.25">
      <c r="A169" t="s">
        <v>542</v>
      </c>
      <c r="B169" t="s">
        <v>1012</v>
      </c>
      <c r="C169" t="s">
        <v>1013</v>
      </c>
      <c r="D169" s="6">
        <f t="shared" si="122"/>
        <v>12</v>
      </c>
      <c r="BB169" s="34">
        <v>12</v>
      </c>
      <c r="BC169" s="34"/>
    </row>
    <row r="170" spans="1:55" x14ac:dyDescent="0.25">
      <c r="A170" t="s">
        <v>543</v>
      </c>
      <c r="B170" t="s">
        <v>800</v>
      </c>
      <c r="C170" t="s">
        <v>396</v>
      </c>
      <c r="D170" s="6">
        <f t="shared" ref="D170:D179" si="149">SUM(AC170:CC170)</f>
        <v>9</v>
      </c>
      <c r="Y170" s="1">
        <v>3</v>
      </c>
      <c r="AC170" s="30">
        <f>IF(AC$7="A1",4*F170+200,IF(AC$7="A2",3*F170,IF(AC$7="B",3*F170,4*F170)))</f>
        <v>0</v>
      </c>
      <c r="AD170" s="30">
        <v>0</v>
      </c>
      <c r="AE170" s="30">
        <f t="shared" ref="AE170:AO171" si="150">IF(AE$7="A1",4*H170+200,IF(AE$7="A2",3*H170,IF(AE$7="B",3*H170,4*H170)))</f>
        <v>0</v>
      </c>
      <c r="AF170" s="30">
        <f t="shared" si="150"/>
        <v>0</v>
      </c>
      <c r="AG170" s="30">
        <f t="shared" si="150"/>
        <v>0</v>
      </c>
      <c r="AH170" s="30">
        <f t="shared" si="150"/>
        <v>0</v>
      </c>
      <c r="AI170" s="30">
        <f t="shared" si="150"/>
        <v>0</v>
      </c>
      <c r="AJ170" s="30">
        <f t="shared" si="150"/>
        <v>0</v>
      </c>
      <c r="AK170" s="30">
        <f t="shared" si="150"/>
        <v>0</v>
      </c>
      <c r="AL170" s="30">
        <f t="shared" si="150"/>
        <v>0</v>
      </c>
      <c r="AM170" s="30">
        <f t="shared" si="150"/>
        <v>0</v>
      </c>
      <c r="AN170" s="30">
        <f t="shared" si="150"/>
        <v>0</v>
      </c>
      <c r="AO170" s="30">
        <f t="shared" si="150"/>
        <v>0</v>
      </c>
      <c r="AP170" s="30">
        <v>0</v>
      </c>
      <c r="AQ170" s="30">
        <f t="shared" ref="AQ170:AW171" si="151">IF(AQ$7="A1",4*T170+200,IF(AQ$7="A2",3*T170,IF(AQ$7="B",3*T170,4*T170)))</f>
        <v>0</v>
      </c>
      <c r="AR170" s="30">
        <f t="shared" si="151"/>
        <v>0</v>
      </c>
      <c r="AS170" s="30">
        <f t="shared" si="151"/>
        <v>0</v>
      </c>
      <c r="AT170" s="30">
        <f t="shared" si="151"/>
        <v>0</v>
      </c>
      <c r="AU170" s="30">
        <f t="shared" si="151"/>
        <v>0</v>
      </c>
      <c r="AV170" s="30">
        <f t="shared" si="151"/>
        <v>9</v>
      </c>
      <c r="AW170" s="30">
        <f t="shared" si="151"/>
        <v>0</v>
      </c>
      <c r="AX170" s="30">
        <v>0</v>
      </c>
      <c r="AY170" s="34"/>
      <c r="AZ170" s="34"/>
      <c r="BA170" s="34"/>
      <c r="BB170" s="34"/>
      <c r="BC170" s="34"/>
    </row>
    <row r="171" spans="1:55" x14ac:dyDescent="0.25">
      <c r="A171" t="s">
        <v>544</v>
      </c>
      <c r="B171" t="s">
        <v>273</v>
      </c>
      <c r="C171" t="s">
        <v>92</v>
      </c>
      <c r="D171" s="6">
        <f t="shared" si="149"/>
        <v>8</v>
      </c>
      <c r="E171" s="4"/>
      <c r="J171" s="4">
        <v>2</v>
      </c>
      <c r="AC171" s="30">
        <f>IF(AC$7="A1",4*F171+200,IF(AC$7="A2",3*F171,IF(AC$7="B",3*F171,4*F171)))</f>
        <v>0</v>
      </c>
      <c r="AD171" s="30">
        <v>0</v>
      </c>
      <c r="AE171" s="30">
        <f t="shared" si="150"/>
        <v>0</v>
      </c>
      <c r="AF171" s="30">
        <f t="shared" si="150"/>
        <v>0</v>
      </c>
      <c r="AG171" s="30">
        <f t="shared" si="150"/>
        <v>8</v>
      </c>
      <c r="AH171" s="30">
        <f t="shared" si="150"/>
        <v>0</v>
      </c>
      <c r="AI171" s="30">
        <f t="shared" si="150"/>
        <v>0</v>
      </c>
      <c r="AJ171" s="30">
        <f t="shared" si="150"/>
        <v>0</v>
      </c>
      <c r="AK171" s="30">
        <f t="shared" si="150"/>
        <v>0</v>
      </c>
      <c r="AL171" s="30">
        <f t="shared" si="150"/>
        <v>0</v>
      </c>
      <c r="AM171" s="30">
        <f t="shared" si="150"/>
        <v>0</v>
      </c>
      <c r="AN171" s="30">
        <f t="shared" si="150"/>
        <v>0</v>
      </c>
      <c r="AO171" s="30">
        <f t="shared" si="150"/>
        <v>0</v>
      </c>
      <c r="AP171" s="30">
        <v>0</v>
      </c>
      <c r="AQ171" s="30">
        <f t="shared" si="151"/>
        <v>0</v>
      </c>
      <c r="AR171" s="30">
        <f t="shared" si="151"/>
        <v>0</v>
      </c>
      <c r="AS171" s="30">
        <f t="shared" si="151"/>
        <v>0</v>
      </c>
      <c r="AT171" s="30">
        <f t="shared" si="151"/>
        <v>0</v>
      </c>
      <c r="AU171" s="30">
        <f t="shared" si="151"/>
        <v>0</v>
      </c>
      <c r="AV171" s="30">
        <f t="shared" si="151"/>
        <v>0</v>
      </c>
      <c r="AW171" s="30">
        <f t="shared" si="151"/>
        <v>0</v>
      </c>
      <c r="AX171" s="30">
        <v>0</v>
      </c>
      <c r="AY171" s="34"/>
      <c r="AZ171" s="34"/>
      <c r="BA171" s="34"/>
      <c r="BB171" s="34"/>
      <c r="BC171" s="34"/>
    </row>
    <row r="172" spans="1:55" x14ac:dyDescent="0.25">
      <c r="A172" t="s">
        <v>545</v>
      </c>
      <c r="B172" t="s">
        <v>1014</v>
      </c>
      <c r="C172" t="s">
        <v>1015</v>
      </c>
      <c r="D172" s="6">
        <f t="shared" si="149"/>
        <v>8</v>
      </c>
      <c r="BB172" s="34">
        <v>8</v>
      </c>
      <c r="BC172" s="34"/>
    </row>
    <row r="173" spans="1:55" x14ac:dyDescent="0.25">
      <c r="A173" t="s">
        <v>546</v>
      </c>
      <c r="B173" t="s">
        <v>232</v>
      </c>
      <c r="C173" t="s">
        <v>51</v>
      </c>
      <c r="D173" s="6">
        <f t="shared" si="149"/>
        <v>6</v>
      </c>
      <c r="E173" s="4"/>
      <c r="I173" s="4">
        <v>2</v>
      </c>
      <c r="AC173" s="30">
        <f>IF(AC$7="A1",4*F173+200,IF(AC$7="A2",3*F173,IF(AC$7="B",3*F173,4*F173)))</f>
        <v>0</v>
      </c>
      <c r="AD173" s="30">
        <v>0</v>
      </c>
      <c r="AE173" s="30">
        <f t="shared" ref="AE173:AO177" si="152">IF(AE$7="A1",4*H173+200,IF(AE$7="A2",3*H173,IF(AE$7="B",3*H173,4*H173)))</f>
        <v>0</v>
      </c>
      <c r="AF173" s="30">
        <f t="shared" si="152"/>
        <v>6</v>
      </c>
      <c r="AG173" s="30">
        <f t="shared" si="152"/>
        <v>0</v>
      </c>
      <c r="AH173" s="30">
        <f t="shared" si="152"/>
        <v>0</v>
      </c>
      <c r="AI173" s="30">
        <f t="shared" si="152"/>
        <v>0</v>
      </c>
      <c r="AJ173" s="30">
        <f t="shared" si="152"/>
        <v>0</v>
      </c>
      <c r="AK173" s="30">
        <f t="shared" si="152"/>
        <v>0</v>
      </c>
      <c r="AL173" s="30">
        <f t="shared" si="152"/>
        <v>0</v>
      </c>
      <c r="AM173" s="30">
        <f t="shared" si="152"/>
        <v>0</v>
      </c>
      <c r="AN173" s="30">
        <f t="shared" si="152"/>
        <v>0</v>
      </c>
      <c r="AO173" s="30">
        <f t="shared" si="152"/>
        <v>0</v>
      </c>
      <c r="AP173" s="30">
        <v>0</v>
      </c>
      <c r="AQ173" s="30">
        <f t="shared" ref="AQ173:AW177" si="153">IF(AQ$7="A1",4*T173+200,IF(AQ$7="A2",3*T173,IF(AQ$7="B",3*T173,4*T173)))</f>
        <v>0</v>
      </c>
      <c r="AR173" s="30">
        <f t="shared" si="153"/>
        <v>0</v>
      </c>
      <c r="AS173" s="30">
        <f t="shared" si="153"/>
        <v>0</v>
      </c>
      <c r="AT173" s="30">
        <f t="shared" si="153"/>
        <v>0</v>
      </c>
      <c r="AU173" s="30">
        <f t="shared" si="153"/>
        <v>0</v>
      </c>
      <c r="AV173" s="30">
        <f t="shared" si="153"/>
        <v>0</v>
      </c>
      <c r="AW173" s="30">
        <f t="shared" si="153"/>
        <v>0</v>
      </c>
      <c r="AX173" s="30">
        <v>0</v>
      </c>
      <c r="AY173" s="34"/>
      <c r="AZ173" s="34"/>
      <c r="BA173" s="34"/>
      <c r="BB173" s="34"/>
      <c r="BC173" s="34"/>
    </row>
    <row r="174" spans="1:55" x14ac:dyDescent="0.25">
      <c r="A174" t="s">
        <v>547</v>
      </c>
      <c r="B174" t="s">
        <v>508</v>
      </c>
      <c r="C174" t="s">
        <v>275</v>
      </c>
      <c r="D174" s="6">
        <f t="shared" si="149"/>
        <v>6</v>
      </c>
      <c r="O174" s="4">
        <v>2</v>
      </c>
      <c r="AC174" s="30">
        <f>IF(AC$7="A1",4*F174+200,IF(AC$7="A2",3*F174,IF(AC$7="B",3*F174,4*F174)))</f>
        <v>0</v>
      </c>
      <c r="AD174" s="30">
        <v>0</v>
      </c>
      <c r="AE174" s="30">
        <f t="shared" si="152"/>
        <v>0</v>
      </c>
      <c r="AF174" s="30">
        <f t="shared" si="152"/>
        <v>0</v>
      </c>
      <c r="AG174" s="30">
        <f t="shared" si="152"/>
        <v>0</v>
      </c>
      <c r="AH174" s="30">
        <f t="shared" si="152"/>
        <v>0</v>
      </c>
      <c r="AI174" s="30">
        <f t="shared" si="152"/>
        <v>0</v>
      </c>
      <c r="AJ174" s="30">
        <f t="shared" si="152"/>
        <v>0</v>
      </c>
      <c r="AK174" s="30">
        <f t="shared" si="152"/>
        <v>0</v>
      </c>
      <c r="AL174" s="30">
        <f t="shared" si="152"/>
        <v>6</v>
      </c>
      <c r="AM174" s="30">
        <f t="shared" si="152"/>
        <v>0</v>
      </c>
      <c r="AN174" s="30">
        <f t="shared" si="152"/>
        <v>0</v>
      </c>
      <c r="AO174" s="30">
        <f t="shared" si="152"/>
        <v>0</v>
      </c>
      <c r="AP174" s="30">
        <v>0</v>
      </c>
      <c r="AQ174" s="30">
        <f t="shared" si="153"/>
        <v>0</v>
      </c>
      <c r="AR174" s="30">
        <f t="shared" si="153"/>
        <v>0</v>
      </c>
      <c r="AS174" s="30">
        <f t="shared" si="153"/>
        <v>0</v>
      </c>
      <c r="AT174" s="30">
        <f t="shared" si="153"/>
        <v>0</v>
      </c>
      <c r="AU174" s="30">
        <f t="shared" si="153"/>
        <v>0</v>
      </c>
      <c r="AV174" s="30">
        <f t="shared" si="153"/>
        <v>0</v>
      </c>
      <c r="AW174" s="30">
        <f t="shared" si="153"/>
        <v>0</v>
      </c>
      <c r="AX174" s="30">
        <v>0</v>
      </c>
      <c r="AY174" s="34"/>
      <c r="AZ174" s="34"/>
      <c r="BA174" s="34"/>
      <c r="BB174" s="34"/>
      <c r="BC174" s="34"/>
    </row>
    <row r="175" spans="1:55" x14ac:dyDescent="0.25">
      <c r="A175" t="s">
        <v>548</v>
      </c>
      <c r="B175" t="s">
        <v>538</v>
      </c>
      <c r="C175" t="s">
        <v>539</v>
      </c>
      <c r="D175" s="6">
        <f t="shared" si="149"/>
        <v>6</v>
      </c>
      <c r="P175" s="1">
        <v>2</v>
      </c>
      <c r="AC175" s="30">
        <f>IF(AC$7="A1",4*F175+200,IF(AC$7="A2",3*F175,IF(AC$7="B",3*F175,4*F175)))</f>
        <v>0</v>
      </c>
      <c r="AD175" s="30">
        <v>0</v>
      </c>
      <c r="AE175" s="30">
        <f t="shared" si="152"/>
        <v>0</v>
      </c>
      <c r="AF175" s="30">
        <f t="shared" si="152"/>
        <v>0</v>
      </c>
      <c r="AG175" s="30">
        <f t="shared" si="152"/>
        <v>0</v>
      </c>
      <c r="AH175" s="30">
        <f t="shared" si="152"/>
        <v>0</v>
      </c>
      <c r="AI175" s="30">
        <f t="shared" si="152"/>
        <v>0</v>
      </c>
      <c r="AJ175" s="30">
        <f t="shared" si="152"/>
        <v>0</v>
      </c>
      <c r="AK175" s="30">
        <f t="shared" si="152"/>
        <v>0</v>
      </c>
      <c r="AL175" s="30">
        <f t="shared" si="152"/>
        <v>0</v>
      </c>
      <c r="AM175" s="30">
        <f t="shared" si="152"/>
        <v>6</v>
      </c>
      <c r="AN175" s="30">
        <f t="shared" si="152"/>
        <v>0</v>
      </c>
      <c r="AO175" s="30">
        <f t="shared" si="152"/>
        <v>0</v>
      </c>
      <c r="AP175" s="30">
        <v>0</v>
      </c>
      <c r="AQ175" s="30">
        <f t="shared" si="153"/>
        <v>0</v>
      </c>
      <c r="AR175" s="30">
        <f t="shared" si="153"/>
        <v>0</v>
      </c>
      <c r="AS175" s="30">
        <f t="shared" si="153"/>
        <v>0</v>
      </c>
      <c r="AT175" s="30">
        <f t="shared" si="153"/>
        <v>0</v>
      </c>
      <c r="AU175" s="30">
        <f t="shared" si="153"/>
        <v>0</v>
      </c>
      <c r="AV175" s="30">
        <f t="shared" si="153"/>
        <v>0</v>
      </c>
      <c r="AW175" s="30">
        <f t="shared" si="153"/>
        <v>0</v>
      </c>
      <c r="AX175" s="30">
        <v>0</v>
      </c>
      <c r="AY175" s="34"/>
      <c r="AZ175" s="34"/>
      <c r="BA175" s="34"/>
      <c r="BB175" s="34"/>
      <c r="BC175" s="34"/>
    </row>
    <row r="176" spans="1:55" x14ac:dyDescent="0.25">
      <c r="A176" t="s">
        <v>549</v>
      </c>
      <c r="B176" t="s">
        <v>636</v>
      </c>
      <c r="C176" t="s">
        <v>629</v>
      </c>
      <c r="D176" s="6">
        <f t="shared" si="149"/>
        <v>6</v>
      </c>
      <c r="E176" s="1"/>
      <c r="T176" s="4">
        <v>2</v>
      </c>
      <c r="AC176" s="30">
        <f>IF(AC$7="A1",4*F176+200,IF(AC$7="A2",3*F176,IF(AC$7="B",3*F176,4*F176)))</f>
        <v>0</v>
      </c>
      <c r="AD176" s="30">
        <v>0</v>
      </c>
      <c r="AE176" s="30">
        <f t="shared" si="152"/>
        <v>0</v>
      </c>
      <c r="AF176" s="30">
        <f t="shared" si="152"/>
        <v>0</v>
      </c>
      <c r="AG176" s="30">
        <f t="shared" si="152"/>
        <v>0</v>
      </c>
      <c r="AH176" s="30">
        <f t="shared" si="152"/>
        <v>0</v>
      </c>
      <c r="AI176" s="30">
        <f t="shared" si="152"/>
        <v>0</v>
      </c>
      <c r="AJ176" s="30">
        <f t="shared" si="152"/>
        <v>0</v>
      </c>
      <c r="AK176" s="30">
        <f t="shared" si="152"/>
        <v>0</v>
      </c>
      <c r="AL176" s="30">
        <f t="shared" si="152"/>
        <v>0</v>
      </c>
      <c r="AM176" s="30">
        <f t="shared" si="152"/>
        <v>0</v>
      </c>
      <c r="AN176" s="30">
        <f t="shared" si="152"/>
        <v>0</v>
      </c>
      <c r="AO176" s="30">
        <f t="shared" si="152"/>
        <v>0</v>
      </c>
      <c r="AP176" s="30">
        <v>0</v>
      </c>
      <c r="AQ176" s="30">
        <f t="shared" si="153"/>
        <v>6</v>
      </c>
      <c r="AR176" s="30">
        <f t="shared" si="153"/>
        <v>0</v>
      </c>
      <c r="AS176" s="30">
        <f t="shared" si="153"/>
        <v>0</v>
      </c>
      <c r="AT176" s="30">
        <f t="shared" si="153"/>
        <v>0</v>
      </c>
      <c r="AU176" s="30">
        <f t="shared" si="153"/>
        <v>0</v>
      </c>
      <c r="AV176" s="30">
        <f t="shared" si="153"/>
        <v>0</v>
      </c>
      <c r="AW176" s="30">
        <f t="shared" si="153"/>
        <v>0</v>
      </c>
      <c r="AX176" s="30">
        <v>0</v>
      </c>
      <c r="AY176" s="34"/>
      <c r="AZ176" s="34"/>
      <c r="BA176" s="34"/>
      <c r="BB176" s="34"/>
      <c r="BC176" s="34"/>
    </row>
    <row r="177" spans="1:55" x14ac:dyDescent="0.25">
      <c r="A177" t="s">
        <v>550</v>
      </c>
      <c r="B177" t="s">
        <v>671</v>
      </c>
      <c r="C177" t="s">
        <v>47</v>
      </c>
      <c r="D177" s="6">
        <f t="shared" si="149"/>
        <v>6</v>
      </c>
      <c r="U177" s="4">
        <v>2</v>
      </c>
      <c r="AC177" s="30">
        <f>IF(AC$7="A1",4*F177+200,IF(AC$7="A2",3*F177,IF(AC$7="B",3*F177,4*F177)))</f>
        <v>0</v>
      </c>
      <c r="AD177" s="30">
        <v>0</v>
      </c>
      <c r="AE177" s="30">
        <f t="shared" si="152"/>
        <v>0</v>
      </c>
      <c r="AF177" s="30">
        <f t="shared" si="152"/>
        <v>0</v>
      </c>
      <c r="AG177" s="30">
        <f t="shared" si="152"/>
        <v>0</v>
      </c>
      <c r="AH177" s="30">
        <f t="shared" si="152"/>
        <v>0</v>
      </c>
      <c r="AI177" s="30">
        <f t="shared" si="152"/>
        <v>0</v>
      </c>
      <c r="AJ177" s="30">
        <f t="shared" si="152"/>
        <v>0</v>
      </c>
      <c r="AK177" s="30">
        <f t="shared" si="152"/>
        <v>0</v>
      </c>
      <c r="AL177" s="30">
        <f t="shared" si="152"/>
        <v>0</v>
      </c>
      <c r="AM177" s="30">
        <f t="shared" si="152"/>
        <v>0</v>
      </c>
      <c r="AN177" s="30">
        <f t="shared" si="152"/>
        <v>0</v>
      </c>
      <c r="AO177" s="30">
        <f t="shared" si="152"/>
        <v>0</v>
      </c>
      <c r="AP177" s="30">
        <v>0</v>
      </c>
      <c r="AQ177" s="30">
        <f t="shared" si="153"/>
        <v>0</v>
      </c>
      <c r="AR177" s="30">
        <f t="shared" si="153"/>
        <v>6</v>
      </c>
      <c r="AS177" s="30">
        <f t="shared" si="153"/>
        <v>0</v>
      </c>
      <c r="AT177" s="30">
        <f t="shared" si="153"/>
        <v>0</v>
      </c>
      <c r="AU177" s="30">
        <f t="shared" si="153"/>
        <v>0</v>
      </c>
      <c r="AV177" s="30">
        <f t="shared" si="153"/>
        <v>0</v>
      </c>
      <c r="AW177" s="30">
        <f t="shared" si="153"/>
        <v>0</v>
      </c>
      <c r="AX177" s="30">
        <v>0</v>
      </c>
      <c r="AY177" s="34"/>
      <c r="AZ177" s="34"/>
      <c r="BA177" s="34"/>
      <c r="BB177" s="34"/>
      <c r="BC177" s="34"/>
    </row>
    <row r="178" spans="1:55" x14ac:dyDescent="0.25">
      <c r="A178" t="s">
        <v>551</v>
      </c>
      <c r="B178" t="s">
        <v>957</v>
      </c>
      <c r="C178" t="s">
        <v>37</v>
      </c>
      <c r="D178" s="6">
        <f t="shared" si="149"/>
        <v>6</v>
      </c>
      <c r="AZ178" s="34">
        <v>6</v>
      </c>
      <c r="BA178" s="34"/>
      <c r="BB178" s="34"/>
      <c r="BC178" s="34"/>
    </row>
    <row r="179" spans="1:55" x14ac:dyDescent="0.25">
      <c r="A179" t="s">
        <v>552</v>
      </c>
      <c r="B179" t="s">
        <v>336</v>
      </c>
      <c r="C179" t="s">
        <v>310</v>
      </c>
      <c r="D179" s="6">
        <f t="shared" si="149"/>
        <v>4</v>
      </c>
      <c r="E179" s="4"/>
      <c r="K179" s="1">
        <v>1</v>
      </c>
      <c r="AC179" s="30">
        <f>IF(AC$7="A1",4*F179+200,IF(AC$7="A2",3*F179,IF(AC$7="B",3*F179,4*F179)))</f>
        <v>0</v>
      </c>
      <c r="AD179" s="30">
        <v>0</v>
      </c>
      <c r="AE179" s="30">
        <f t="shared" ref="AE179:AO179" si="154">IF(AE$7="A1",4*H179+200,IF(AE$7="A2",3*H179,IF(AE$7="B",3*H179,4*H179)))</f>
        <v>0</v>
      </c>
      <c r="AF179" s="30">
        <f t="shared" si="154"/>
        <v>0</v>
      </c>
      <c r="AG179" s="30">
        <f t="shared" si="154"/>
        <v>0</v>
      </c>
      <c r="AH179" s="30">
        <f t="shared" si="154"/>
        <v>4</v>
      </c>
      <c r="AI179" s="30">
        <f t="shared" si="154"/>
        <v>0</v>
      </c>
      <c r="AJ179" s="30">
        <f t="shared" si="154"/>
        <v>0</v>
      </c>
      <c r="AK179" s="30">
        <f t="shared" si="154"/>
        <v>0</v>
      </c>
      <c r="AL179" s="30">
        <f t="shared" si="154"/>
        <v>0</v>
      </c>
      <c r="AM179" s="30">
        <f t="shared" si="154"/>
        <v>0</v>
      </c>
      <c r="AN179" s="30">
        <f t="shared" si="154"/>
        <v>0</v>
      </c>
      <c r="AO179" s="30">
        <f t="shared" si="154"/>
        <v>0</v>
      </c>
      <c r="AP179" s="30">
        <v>0</v>
      </c>
      <c r="AQ179" s="30">
        <f t="shared" ref="AQ179:AW179" si="155">IF(AQ$7="A1",4*T179+200,IF(AQ$7="A2",3*T179,IF(AQ$7="B",3*T179,4*T179)))</f>
        <v>0</v>
      </c>
      <c r="AR179" s="30">
        <f t="shared" si="155"/>
        <v>0</v>
      </c>
      <c r="AS179" s="30">
        <f t="shared" si="155"/>
        <v>0</v>
      </c>
      <c r="AT179" s="30">
        <f t="shared" si="155"/>
        <v>0</v>
      </c>
      <c r="AU179" s="30">
        <f t="shared" si="155"/>
        <v>0</v>
      </c>
      <c r="AV179" s="30">
        <f t="shared" si="155"/>
        <v>0</v>
      </c>
      <c r="AW179" s="30">
        <f t="shared" si="155"/>
        <v>0</v>
      </c>
      <c r="AX179" s="30">
        <v>0</v>
      </c>
      <c r="AY179" s="34"/>
      <c r="AZ179" s="34"/>
      <c r="BA179" s="34"/>
      <c r="BB179" s="34"/>
      <c r="BC179" s="34"/>
    </row>
    <row r="180" spans="1:55" ht="15.75" x14ac:dyDescent="0.25">
      <c r="B180" s="52"/>
      <c r="C180" s="52"/>
      <c r="D180" s="52"/>
    </row>
    <row r="181" spans="1:55" ht="15.75" x14ac:dyDescent="0.25">
      <c r="B181" s="52"/>
      <c r="C181" s="52"/>
      <c r="D181" s="52"/>
    </row>
    <row r="182" spans="1:55" ht="15.75" x14ac:dyDescent="0.25">
      <c r="B182" s="52"/>
      <c r="C182" s="52"/>
      <c r="D182" s="52"/>
    </row>
    <row r="183" spans="1:55" ht="15.75" x14ac:dyDescent="0.25">
      <c r="B183" s="52"/>
      <c r="C183" s="52"/>
      <c r="D183" s="52"/>
    </row>
  </sheetData>
  <sheetProtection algorithmName="SHA-512" hashValue="ybz9ZUn3bJGB8BteLI/TGogagRKU4b2kGMx1wYfL/UvQ/vqESbaCra2f8s4ewmmZegAO44v6n5eLlz3rwUy6nA==" saltValue="7u+tDk351oZICLzslyobH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BC179">
    <sortCondition descending="1" ref="D10:D179"/>
  </sortState>
  <phoneticPr fontId="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AE52"/>
  <sheetViews>
    <sheetView workbookViewId="0">
      <pane xSplit="5" ySplit="9" topLeftCell="Q10" activePane="bottomRight" state="frozen"/>
      <selection pane="topRight" activeCell="F1" sqref="F1"/>
      <selection pane="bottomLeft" activeCell="A10" sqref="A10"/>
      <selection pane="bottomRight" activeCell="S22" sqref="S22"/>
    </sheetView>
  </sheetViews>
  <sheetFormatPr defaultColWidth="8.85546875" defaultRowHeight="15" x14ac:dyDescent="0.25"/>
  <cols>
    <col min="1" max="1" width="3.42578125" customWidth="1"/>
    <col min="2" max="2" width="24.7109375" customWidth="1"/>
    <col min="3" max="3" width="25.42578125" customWidth="1"/>
    <col min="4" max="4" width="8.85546875" style="2"/>
    <col min="5" max="5" width="5.28515625" customWidth="1"/>
    <col min="6" max="11" width="0" style="4" hidden="1" customWidth="1"/>
    <col min="12" max="12" width="9.140625" style="4" hidden="1" customWidth="1"/>
    <col min="13" max="16" width="0" style="4" hidden="1" customWidth="1"/>
  </cols>
  <sheetData>
    <row r="6" spans="1:31" x14ac:dyDescent="0.25">
      <c r="B6" t="s">
        <v>0</v>
      </c>
    </row>
    <row r="7" spans="1:31" x14ac:dyDescent="0.25">
      <c r="B7" s="63" t="s">
        <v>1045</v>
      </c>
      <c r="R7" s="4" t="s">
        <v>916</v>
      </c>
      <c r="S7" s="4" t="s">
        <v>917</v>
      </c>
      <c r="T7" s="4" t="s">
        <v>915</v>
      </c>
      <c r="U7" s="4" t="s">
        <v>915</v>
      </c>
      <c r="V7" s="4" t="s">
        <v>916</v>
      </c>
      <c r="W7" s="4" t="s">
        <v>916</v>
      </c>
      <c r="X7" s="4" t="s">
        <v>917</v>
      </c>
      <c r="Y7" s="4" t="s">
        <v>917</v>
      </c>
      <c r="Z7" s="4" t="s">
        <v>915</v>
      </c>
      <c r="AA7" s="4" t="s">
        <v>915</v>
      </c>
      <c r="AB7" s="4" t="s">
        <v>915</v>
      </c>
      <c r="AC7" s="4" t="s">
        <v>917</v>
      </c>
      <c r="AD7" s="4" t="s">
        <v>917</v>
      </c>
      <c r="AE7" s="4" t="s">
        <v>925</v>
      </c>
    </row>
    <row r="9" spans="1:31" ht="47.25" customHeight="1" x14ac:dyDescent="0.25">
      <c r="B9" t="s">
        <v>4</v>
      </c>
      <c r="D9" s="2" t="s">
        <v>60</v>
      </c>
      <c r="F9" s="5" t="s">
        <v>55</v>
      </c>
      <c r="G9" s="5" t="s">
        <v>282</v>
      </c>
      <c r="H9" s="32" t="s">
        <v>373</v>
      </c>
      <c r="I9" s="5" t="s">
        <v>472</v>
      </c>
      <c r="J9" s="5" t="s">
        <v>481</v>
      </c>
      <c r="K9" s="5" t="s">
        <v>555</v>
      </c>
      <c r="L9" s="5" t="s">
        <v>556</v>
      </c>
      <c r="M9" s="5" t="s">
        <v>709</v>
      </c>
      <c r="N9" s="5" t="s">
        <v>764</v>
      </c>
      <c r="O9" s="5" t="s">
        <v>837</v>
      </c>
      <c r="P9" s="5" t="s">
        <v>883</v>
      </c>
      <c r="Q9" s="5" t="s">
        <v>924</v>
      </c>
      <c r="R9" s="5" t="s">
        <v>55</v>
      </c>
      <c r="S9" s="5" t="s">
        <v>282</v>
      </c>
      <c r="T9" s="32" t="s">
        <v>373</v>
      </c>
      <c r="U9" s="5" t="s">
        <v>472</v>
      </c>
      <c r="V9" s="5" t="s">
        <v>481</v>
      </c>
      <c r="W9" s="5" t="s">
        <v>555</v>
      </c>
      <c r="X9" s="5" t="s">
        <v>556</v>
      </c>
      <c r="Y9" s="5" t="s">
        <v>709</v>
      </c>
      <c r="Z9" s="5" t="s">
        <v>764</v>
      </c>
      <c r="AA9" s="5" t="s">
        <v>837</v>
      </c>
      <c r="AB9" s="5" t="s">
        <v>883</v>
      </c>
      <c r="AC9" s="5" t="s">
        <v>951</v>
      </c>
      <c r="AD9" s="5" t="s">
        <v>1016</v>
      </c>
      <c r="AE9" s="5" t="s">
        <v>1039</v>
      </c>
    </row>
    <row r="10" spans="1:31" x14ac:dyDescent="0.25">
      <c r="A10" t="s">
        <v>126</v>
      </c>
      <c r="B10" t="s">
        <v>383</v>
      </c>
      <c r="C10" t="s">
        <v>39</v>
      </c>
      <c r="D10" s="6">
        <f t="shared" ref="D10:D52" si="0">SUM(R10:CC10)</f>
        <v>1806</v>
      </c>
      <c r="E10" s="4"/>
      <c r="H10" s="4">
        <v>9</v>
      </c>
      <c r="J10" s="4">
        <v>100</v>
      </c>
      <c r="K10" s="4">
        <v>52</v>
      </c>
      <c r="N10" s="4">
        <v>30</v>
      </c>
      <c r="O10" s="4">
        <v>240</v>
      </c>
      <c r="P10" s="4">
        <v>135</v>
      </c>
      <c r="R10" s="30">
        <f t="shared" ref="R10:R39" si="1">IF(R$7="A1",4*F10+200,IF(R$7="A2",3*F10,IF(R$7="B",3*F10,4*F10)))</f>
        <v>0</v>
      </c>
      <c r="S10" s="30">
        <f t="shared" ref="S10:S39" si="2">IF(S$7="A1",4*G10+200,IF(S$7="A2",3*G10,IF(S$7="B",3*G10,4*G10)))</f>
        <v>0</v>
      </c>
      <c r="T10" s="30">
        <f t="shared" ref="T10:T39" si="3">IF(T$7="A1",4*H10+200,IF(T$7="A2",3*H10,IF(T$7="B",3*H10,4*H10)))</f>
        <v>27</v>
      </c>
      <c r="U10" s="30">
        <f t="shared" ref="U10:U39" si="4">IF(U$7="A1",4*I10+200,IF(U$7="A2",3*I10,IF(U$7="B",3*I10,4*I10)))</f>
        <v>0</v>
      </c>
      <c r="V10" s="30">
        <f t="shared" ref="V10:V39" si="5">IF(V$7="A1",4*J10+200,IF(V$7="A2",3*J10,IF(V$7="B",3*J10,4*J10)))</f>
        <v>300</v>
      </c>
      <c r="W10" s="30">
        <f t="shared" ref="W10:W39" si="6">IF(W$7="A1",4*K10+200,IF(W$7="A2",3*K10,IF(W$7="B",3*K10,4*K10)))</f>
        <v>156</v>
      </c>
      <c r="X10" s="30">
        <f t="shared" ref="X10:X39" si="7">IF(X$7="A1",4*L10+200,IF(X$7="A2",3*L10,IF(X$7="B",3*L10,4*L10)))</f>
        <v>0</v>
      </c>
      <c r="Y10" s="30">
        <f t="shared" ref="Y10:Y39" si="8">IF(Y$7="A1",4*M10+200,IF(Y$7="A2",3*M10,IF(Y$7="B",3*M10,4*M10)))</f>
        <v>0</v>
      </c>
      <c r="Z10" s="30">
        <f t="shared" ref="Z10:Z39" si="9">IF(Z$7="A1",4*N10+200,IF(Z$7="A2",3*N10,IF(Z$7="B",3*N10,4*N10)))</f>
        <v>90</v>
      </c>
      <c r="AA10" s="30">
        <f t="shared" ref="AA10:AA39" si="10">IF(AA$7="A1",4*O10+200,IF(AA$7="A2",3*O10,IF(AA$7="B",3*O10,4*O10)))</f>
        <v>720</v>
      </c>
      <c r="AB10" s="30">
        <f t="shared" ref="AB10:AB39" si="11">IF(AB$7="A1",4*P10+200,IF(AB$7="A2",3*P10,IF(AB$7="B",3*P10,4*P10)))</f>
        <v>405</v>
      </c>
      <c r="AC10" s="34"/>
      <c r="AD10" s="34"/>
      <c r="AE10" s="34">
        <v>108</v>
      </c>
    </row>
    <row r="11" spans="1:31" x14ac:dyDescent="0.25">
      <c r="A11" t="s">
        <v>127</v>
      </c>
      <c r="B11" t="s">
        <v>32</v>
      </c>
      <c r="C11" t="s">
        <v>50</v>
      </c>
      <c r="D11" s="6">
        <f t="shared" si="0"/>
        <v>942</v>
      </c>
      <c r="E11" s="4"/>
      <c r="F11" s="4">
        <v>14</v>
      </c>
      <c r="O11" s="4">
        <v>300</v>
      </c>
      <c r="R11" s="30">
        <f t="shared" si="1"/>
        <v>42</v>
      </c>
      <c r="S11" s="30">
        <f t="shared" si="2"/>
        <v>0</v>
      </c>
      <c r="T11" s="30">
        <f t="shared" si="3"/>
        <v>0</v>
      </c>
      <c r="U11" s="30">
        <f t="shared" si="4"/>
        <v>0</v>
      </c>
      <c r="V11" s="30">
        <f t="shared" si="5"/>
        <v>0</v>
      </c>
      <c r="W11" s="30">
        <f t="shared" si="6"/>
        <v>0</v>
      </c>
      <c r="X11" s="30">
        <f t="shared" si="7"/>
        <v>0</v>
      </c>
      <c r="Y11" s="30">
        <f t="shared" si="8"/>
        <v>0</v>
      </c>
      <c r="Z11" s="30">
        <f t="shared" si="9"/>
        <v>0</v>
      </c>
      <c r="AA11" s="30">
        <f t="shared" si="10"/>
        <v>900</v>
      </c>
      <c r="AB11" s="30">
        <f t="shared" si="11"/>
        <v>0</v>
      </c>
      <c r="AC11" s="34"/>
      <c r="AD11" s="34"/>
      <c r="AE11" s="34"/>
    </row>
    <row r="12" spans="1:31" x14ac:dyDescent="0.25">
      <c r="A12" t="s">
        <v>134</v>
      </c>
      <c r="B12" t="s">
        <v>270</v>
      </c>
      <c r="C12" t="s">
        <v>301</v>
      </c>
      <c r="D12" s="6">
        <f t="shared" si="0"/>
        <v>773</v>
      </c>
      <c r="E12" s="4"/>
      <c r="G12" s="4">
        <v>8</v>
      </c>
      <c r="I12" s="4">
        <v>15</v>
      </c>
      <c r="J12" s="4">
        <v>22</v>
      </c>
      <c r="O12" s="4">
        <v>210</v>
      </c>
      <c r="R12" s="30">
        <f t="shared" si="1"/>
        <v>0</v>
      </c>
      <c r="S12" s="30">
        <f t="shared" si="2"/>
        <v>32</v>
      </c>
      <c r="T12" s="30">
        <f t="shared" si="3"/>
        <v>0</v>
      </c>
      <c r="U12" s="30">
        <f t="shared" si="4"/>
        <v>45</v>
      </c>
      <c r="V12" s="30">
        <f t="shared" si="5"/>
        <v>66</v>
      </c>
      <c r="W12" s="30">
        <f t="shared" si="6"/>
        <v>0</v>
      </c>
      <c r="X12" s="30">
        <f t="shared" si="7"/>
        <v>0</v>
      </c>
      <c r="Y12" s="30">
        <f t="shared" si="8"/>
        <v>0</v>
      </c>
      <c r="Z12" s="30">
        <f t="shared" si="9"/>
        <v>0</v>
      </c>
      <c r="AA12" s="30">
        <f t="shared" si="10"/>
        <v>630</v>
      </c>
      <c r="AB12" s="30">
        <f t="shared" si="11"/>
        <v>0</v>
      </c>
      <c r="AC12" s="34"/>
      <c r="AD12" s="34"/>
      <c r="AE12" s="34"/>
    </row>
    <row r="13" spans="1:31" x14ac:dyDescent="0.25">
      <c r="A13" t="s">
        <v>133</v>
      </c>
      <c r="B13" t="s">
        <v>802</v>
      </c>
      <c r="C13" t="s">
        <v>215</v>
      </c>
      <c r="D13" s="6">
        <f t="shared" si="0"/>
        <v>567</v>
      </c>
      <c r="K13" s="1"/>
      <c r="O13" s="1">
        <v>180</v>
      </c>
      <c r="P13" s="4">
        <v>9</v>
      </c>
      <c r="R13" s="30">
        <f t="shared" si="1"/>
        <v>0</v>
      </c>
      <c r="S13" s="30">
        <f t="shared" si="2"/>
        <v>0</v>
      </c>
      <c r="T13" s="30">
        <f t="shared" si="3"/>
        <v>0</v>
      </c>
      <c r="U13" s="30">
        <f t="shared" si="4"/>
        <v>0</v>
      </c>
      <c r="V13" s="30">
        <f t="shared" si="5"/>
        <v>0</v>
      </c>
      <c r="W13" s="30">
        <f t="shared" si="6"/>
        <v>0</v>
      </c>
      <c r="X13" s="30">
        <f t="shared" si="7"/>
        <v>0</v>
      </c>
      <c r="Y13" s="30">
        <f t="shared" si="8"/>
        <v>0</v>
      </c>
      <c r="Z13" s="30">
        <f t="shared" si="9"/>
        <v>0</v>
      </c>
      <c r="AA13" s="30">
        <f t="shared" si="10"/>
        <v>540</v>
      </c>
      <c r="AB13" s="30">
        <f t="shared" si="11"/>
        <v>27</v>
      </c>
      <c r="AC13" s="34"/>
      <c r="AD13" s="34"/>
      <c r="AE13" s="34"/>
    </row>
    <row r="14" spans="1:31" x14ac:dyDescent="0.25">
      <c r="A14" t="s">
        <v>132</v>
      </c>
      <c r="B14" t="s">
        <v>803</v>
      </c>
      <c r="C14" t="s">
        <v>215</v>
      </c>
      <c r="D14" s="6">
        <f t="shared" si="0"/>
        <v>495</v>
      </c>
      <c r="K14" s="1"/>
      <c r="O14" s="1">
        <v>165</v>
      </c>
      <c r="R14" s="30">
        <f t="shared" si="1"/>
        <v>0</v>
      </c>
      <c r="S14" s="30">
        <f t="shared" si="2"/>
        <v>0</v>
      </c>
      <c r="T14" s="30">
        <f t="shared" si="3"/>
        <v>0</v>
      </c>
      <c r="U14" s="30">
        <f t="shared" si="4"/>
        <v>0</v>
      </c>
      <c r="V14" s="30">
        <f t="shared" si="5"/>
        <v>0</v>
      </c>
      <c r="W14" s="30">
        <f t="shared" si="6"/>
        <v>0</v>
      </c>
      <c r="X14" s="30">
        <f t="shared" si="7"/>
        <v>0</v>
      </c>
      <c r="Y14" s="30">
        <f t="shared" si="8"/>
        <v>0</v>
      </c>
      <c r="Z14" s="30">
        <f t="shared" si="9"/>
        <v>0</v>
      </c>
      <c r="AA14" s="30">
        <f t="shared" si="10"/>
        <v>495</v>
      </c>
      <c r="AB14" s="30">
        <f t="shared" si="11"/>
        <v>0</v>
      </c>
      <c r="AC14" s="34"/>
      <c r="AD14" s="34"/>
      <c r="AE14" s="34"/>
    </row>
    <row r="15" spans="1:31" x14ac:dyDescent="0.25">
      <c r="A15" t="s">
        <v>131</v>
      </c>
      <c r="B15" t="s">
        <v>568</v>
      </c>
      <c r="C15" t="s">
        <v>505</v>
      </c>
      <c r="D15" s="6">
        <f t="shared" si="0"/>
        <v>483</v>
      </c>
      <c r="E15" s="1"/>
      <c r="K15" s="1">
        <v>14</v>
      </c>
      <c r="O15" s="4">
        <v>120</v>
      </c>
      <c r="P15" s="4">
        <v>27</v>
      </c>
      <c r="R15" s="30">
        <f t="shared" si="1"/>
        <v>0</v>
      </c>
      <c r="S15" s="30">
        <f t="shared" si="2"/>
        <v>0</v>
      </c>
      <c r="T15" s="30">
        <f t="shared" si="3"/>
        <v>0</v>
      </c>
      <c r="U15" s="30">
        <f t="shared" si="4"/>
        <v>0</v>
      </c>
      <c r="V15" s="30">
        <f t="shared" si="5"/>
        <v>0</v>
      </c>
      <c r="W15" s="30">
        <f t="shared" si="6"/>
        <v>42</v>
      </c>
      <c r="X15" s="30">
        <f t="shared" si="7"/>
        <v>0</v>
      </c>
      <c r="Y15" s="30">
        <f t="shared" si="8"/>
        <v>0</v>
      </c>
      <c r="Z15" s="30">
        <f t="shared" si="9"/>
        <v>0</v>
      </c>
      <c r="AA15" s="30">
        <f t="shared" si="10"/>
        <v>360</v>
      </c>
      <c r="AB15" s="30">
        <f t="shared" si="11"/>
        <v>81</v>
      </c>
      <c r="AC15" s="34"/>
      <c r="AD15" s="34"/>
      <c r="AE15" s="34"/>
    </row>
    <row r="16" spans="1:31" x14ac:dyDescent="0.25">
      <c r="A16" t="s">
        <v>130</v>
      </c>
      <c r="B16" t="s">
        <v>804</v>
      </c>
      <c r="C16" t="s">
        <v>46</v>
      </c>
      <c r="D16" s="6">
        <f t="shared" si="0"/>
        <v>450</v>
      </c>
      <c r="K16" s="1"/>
      <c r="O16" s="1">
        <v>150</v>
      </c>
      <c r="R16" s="30">
        <f t="shared" si="1"/>
        <v>0</v>
      </c>
      <c r="S16" s="30">
        <f t="shared" si="2"/>
        <v>0</v>
      </c>
      <c r="T16" s="30">
        <f t="shared" si="3"/>
        <v>0</v>
      </c>
      <c r="U16" s="30">
        <f t="shared" si="4"/>
        <v>0</v>
      </c>
      <c r="V16" s="30">
        <f t="shared" si="5"/>
        <v>0</v>
      </c>
      <c r="W16" s="30">
        <f t="shared" si="6"/>
        <v>0</v>
      </c>
      <c r="X16" s="30">
        <f t="shared" si="7"/>
        <v>0</v>
      </c>
      <c r="Y16" s="30">
        <f t="shared" si="8"/>
        <v>0</v>
      </c>
      <c r="Z16" s="30">
        <f t="shared" si="9"/>
        <v>0</v>
      </c>
      <c r="AA16" s="30">
        <f t="shared" si="10"/>
        <v>450</v>
      </c>
      <c r="AB16" s="30">
        <f t="shared" si="11"/>
        <v>0</v>
      </c>
      <c r="AC16" s="34"/>
      <c r="AD16" s="34"/>
      <c r="AE16" s="34"/>
    </row>
    <row r="17" spans="1:31" x14ac:dyDescent="0.25">
      <c r="A17" t="s">
        <v>129</v>
      </c>
      <c r="B17" t="s">
        <v>805</v>
      </c>
      <c r="C17" t="s">
        <v>514</v>
      </c>
      <c r="D17" s="6">
        <f t="shared" si="0"/>
        <v>405</v>
      </c>
      <c r="K17" s="1"/>
      <c r="O17" s="1">
        <v>135</v>
      </c>
      <c r="R17" s="30">
        <f t="shared" si="1"/>
        <v>0</v>
      </c>
      <c r="S17" s="30">
        <f t="shared" si="2"/>
        <v>0</v>
      </c>
      <c r="T17" s="30">
        <f t="shared" si="3"/>
        <v>0</v>
      </c>
      <c r="U17" s="30">
        <f t="shared" si="4"/>
        <v>0</v>
      </c>
      <c r="V17" s="30">
        <f t="shared" si="5"/>
        <v>0</v>
      </c>
      <c r="W17" s="30">
        <f t="shared" si="6"/>
        <v>0</v>
      </c>
      <c r="X17" s="30">
        <f t="shared" si="7"/>
        <v>0</v>
      </c>
      <c r="Y17" s="30">
        <f t="shared" si="8"/>
        <v>0</v>
      </c>
      <c r="Z17" s="30">
        <f t="shared" si="9"/>
        <v>0</v>
      </c>
      <c r="AA17" s="30">
        <f t="shared" si="10"/>
        <v>405</v>
      </c>
      <c r="AB17" s="30">
        <f t="shared" si="11"/>
        <v>0</v>
      </c>
      <c r="AC17" s="34"/>
      <c r="AD17" s="34"/>
      <c r="AE17" s="34"/>
    </row>
    <row r="18" spans="1:31" x14ac:dyDescent="0.25">
      <c r="A18" t="s">
        <v>128</v>
      </c>
      <c r="B18" t="s">
        <v>806</v>
      </c>
      <c r="C18" t="s">
        <v>807</v>
      </c>
      <c r="D18" s="6">
        <f t="shared" si="0"/>
        <v>315</v>
      </c>
      <c r="O18" s="1">
        <v>105</v>
      </c>
      <c r="R18" s="30">
        <f t="shared" si="1"/>
        <v>0</v>
      </c>
      <c r="S18" s="30">
        <f t="shared" si="2"/>
        <v>0</v>
      </c>
      <c r="T18" s="30">
        <f t="shared" si="3"/>
        <v>0</v>
      </c>
      <c r="U18" s="30">
        <f t="shared" si="4"/>
        <v>0</v>
      </c>
      <c r="V18" s="30">
        <f t="shared" si="5"/>
        <v>0</v>
      </c>
      <c r="W18" s="30">
        <f t="shared" si="6"/>
        <v>0</v>
      </c>
      <c r="X18" s="30">
        <f t="shared" si="7"/>
        <v>0</v>
      </c>
      <c r="Y18" s="30">
        <f t="shared" si="8"/>
        <v>0</v>
      </c>
      <c r="Z18" s="30">
        <f t="shared" si="9"/>
        <v>0</v>
      </c>
      <c r="AA18" s="30">
        <f t="shared" si="10"/>
        <v>315</v>
      </c>
      <c r="AB18" s="30">
        <f t="shared" si="11"/>
        <v>0</v>
      </c>
      <c r="AC18" s="34"/>
      <c r="AD18" s="34"/>
      <c r="AE18" s="34"/>
    </row>
    <row r="19" spans="1:31" x14ac:dyDescent="0.25">
      <c r="A19" t="s">
        <v>135</v>
      </c>
      <c r="B19" t="s">
        <v>272</v>
      </c>
      <c r="C19" t="s">
        <v>302</v>
      </c>
      <c r="D19" s="6">
        <f t="shared" si="0"/>
        <v>300</v>
      </c>
      <c r="E19" s="4"/>
      <c r="G19" s="4">
        <v>3</v>
      </c>
      <c r="O19" s="4">
        <v>78</v>
      </c>
      <c r="P19" s="4">
        <v>18</v>
      </c>
      <c r="R19" s="30">
        <f t="shared" si="1"/>
        <v>0</v>
      </c>
      <c r="S19" s="30">
        <f t="shared" si="2"/>
        <v>12</v>
      </c>
      <c r="T19" s="30">
        <f t="shared" si="3"/>
        <v>0</v>
      </c>
      <c r="U19" s="30">
        <f t="shared" si="4"/>
        <v>0</v>
      </c>
      <c r="V19" s="30">
        <f t="shared" si="5"/>
        <v>0</v>
      </c>
      <c r="W19" s="30">
        <f t="shared" si="6"/>
        <v>0</v>
      </c>
      <c r="X19" s="30">
        <f t="shared" si="7"/>
        <v>0</v>
      </c>
      <c r="Y19" s="30">
        <f t="shared" si="8"/>
        <v>0</v>
      </c>
      <c r="Z19" s="30">
        <f t="shared" si="9"/>
        <v>0</v>
      </c>
      <c r="AA19" s="30">
        <f t="shared" si="10"/>
        <v>234</v>
      </c>
      <c r="AB19" s="30">
        <f t="shared" si="11"/>
        <v>54</v>
      </c>
      <c r="AC19" s="34"/>
      <c r="AD19" s="34"/>
      <c r="AE19" s="34"/>
    </row>
    <row r="20" spans="1:31" x14ac:dyDescent="0.25">
      <c r="A20" t="s">
        <v>136</v>
      </c>
      <c r="B20" t="s">
        <v>808</v>
      </c>
      <c r="C20" t="s">
        <v>809</v>
      </c>
      <c r="D20" s="6">
        <f t="shared" si="0"/>
        <v>288</v>
      </c>
      <c r="O20" s="1">
        <v>96</v>
      </c>
      <c r="R20" s="30">
        <f t="shared" si="1"/>
        <v>0</v>
      </c>
      <c r="S20" s="30">
        <f t="shared" si="2"/>
        <v>0</v>
      </c>
      <c r="T20" s="30">
        <f t="shared" si="3"/>
        <v>0</v>
      </c>
      <c r="U20" s="30">
        <f t="shared" si="4"/>
        <v>0</v>
      </c>
      <c r="V20" s="30">
        <f t="shared" si="5"/>
        <v>0</v>
      </c>
      <c r="W20" s="30">
        <f t="shared" si="6"/>
        <v>0</v>
      </c>
      <c r="X20" s="30">
        <f t="shared" si="7"/>
        <v>0</v>
      </c>
      <c r="Y20" s="30">
        <f t="shared" si="8"/>
        <v>0</v>
      </c>
      <c r="Z20" s="30">
        <f t="shared" si="9"/>
        <v>0</v>
      </c>
      <c r="AA20" s="30">
        <f t="shared" si="10"/>
        <v>288</v>
      </c>
      <c r="AB20" s="30">
        <f t="shared" si="11"/>
        <v>0</v>
      </c>
      <c r="AC20" s="34"/>
      <c r="AD20" s="34"/>
      <c r="AE20" s="34"/>
    </row>
    <row r="21" spans="1:31" x14ac:dyDescent="0.25">
      <c r="A21" t="s">
        <v>137</v>
      </c>
      <c r="B21" t="s">
        <v>810</v>
      </c>
      <c r="C21" t="s">
        <v>811</v>
      </c>
      <c r="D21" s="6">
        <f t="shared" si="0"/>
        <v>270</v>
      </c>
      <c r="O21" s="1">
        <v>90</v>
      </c>
      <c r="R21" s="30">
        <f t="shared" si="1"/>
        <v>0</v>
      </c>
      <c r="S21" s="30">
        <f t="shared" si="2"/>
        <v>0</v>
      </c>
      <c r="T21" s="30">
        <f t="shared" si="3"/>
        <v>0</v>
      </c>
      <c r="U21" s="30">
        <f t="shared" si="4"/>
        <v>0</v>
      </c>
      <c r="V21" s="30">
        <f t="shared" si="5"/>
        <v>0</v>
      </c>
      <c r="W21" s="30">
        <f t="shared" si="6"/>
        <v>0</v>
      </c>
      <c r="X21" s="30">
        <f t="shared" si="7"/>
        <v>0</v>
      </c>
      <c r="Y21" s="30">
        <f t="shared" si="8"/>
        <v>0</v>
      </c>
      <c r="Z21" s="30">
        <f t="shared" si="9"/>
        <v>0</v>
      </c>
      <c r="AA21" s="30">
        <f t="shared" si="10"/>
        <v>270</v>
      </c>
      <c r="AB21" s="30">
        <f t="shared" si="11"/>
        <v>0</v>
      </c>
      <c r="AC21" s="34"/>
      <c r="AD21" s="34"/>
      <c r="AE21" s="34"/>
    </row>
    <row r="22" spans="1:31" x14ac:dyDescent="0.25">
      <c r="A22" t="s">
        <v>138</v>
      </c>
      <c r="B22" t="s">
        <v>812</v>
      </c>
      <c r="C22" t="s">
        <v>512</v>
      </c>
      <c r="D22" s="6">
        <f t="shared" si="0"/>
        <v>252</v>
      </c>
      <c r="O22" s="1">
        <v>84</v>
      </c>
      <c r="R22" s="30">
        <f t="shared" si="1"/>
        <v>0</v>
      </c>
      <c r="S22" s="30">
        <f t="shared" si="2"/>
        <v>0</v>
      </c>
      <c r="T22" s="30">
        <f t="shared" si="3"/>
        <v>0</v>
      </c>
      <c r="U22" s="30">
        <f t="shared" si="4"/>
        <v>0</v>
      </c>
      <c r="V22" s="30">
        <f t="shared" si="5"/>
        <v>0</v>
      </c>
      <c r="W22" s="30">
        <f t="shared" si="6"/>
        <v>0</v>
      </c>
      <c r="X22" s="30">
        <f t="shared" si="7"/>
        <v>0</v>
      </c>
      <c r="Y22" s="30">
        <f t="shared" si="8"/>
        <v>0</v>
      </c>
      <c r="Z22" s="30">
        <f t="shared" si="9"/>
        <v>0</v>
      </c>
      <c r="AA22" s="30">
        <f t="shared" si="10"/>
        <v>252</v>
      </c>
      <c r="AB22" s="30">
        <f t="shared" si="11"/>
        <v>0</v>
      </c>
      <c r="AC22" s="34"/>
      <c r="AD22" s="34"/>
      <c r="AE22" s="34"/>
    </row>
    <row r="23" spans="1:31" x14ac:dyDescent="0.25">
      <c r="A23" t="s">
        <v>139</v>
      </c>
      <c r="B23" t="s">
        <v>813</v>
      </c>
      <c r="C23" t="s">
        <v>814</v>
      </c>
      <c r="D23" s="6">
        <f t="shared" si="0"/>
        <v>216</v>
      </c>
      <c r="O23" s="1">
        <v>72</v>
      </c>
      <c r="R23" s="30">
        <f t="shared" si="1"/>
        <v>0</v>
      </c>
      <c r="S23" s="30">
        <f t="shared" si="2"/>
        <v>0</v>
      </c>
      <c r="T23" s="30">
        <f t="shared" si="3"/>
        <v>0</v>
      </c>
      <c r="U23" s="30">
        <f t="shared" si="4"/>
        <v>0</v>
      </c>
      <c r="V23" s="30">
        <f t="shared" si="5"/>
        <v>0</v>
      </c>
      <c r="W23" s="30">
        <f t="shared" si="6"/>
        <v>0</v>
      </c>
      <c r="X23" s="30">
        <f t="shared" si="7"/>
        <v>0</v>
      </c>
      <c r="Y23" s="30">
        <f t="shared" si="8"/>
        <v>0</v>
      </c>
      <c r="Z23" s="30">
        <f t="shared" si="9"/>
        <v>0</v>
      </c>
      <c r="AA23" s="30">
        <f t="shared" si="10"/>
        <v>216</v>
      </c>
      <c r="AB23" s="30">
        <f t="shared" si="11"/>
        <v>0</v>
      </c>
      <c r="AC23" s="34"/>
      <c r="AD23" s="34"/>
      <c r="AE23" s="34"/>
    </row>
    <row r="24" spans="1:31" x14ac:dyDescent="0.25">
      <c r="A24" t="s">
        <v>140</v>
      </c>
      <c r="B24" t="s">
        <v>815</v>
      </c>
      <c r="C24" t="s">
        <v>809</v>
      </c>
      <c r="D24" s="6">
        <f t="shared" si="0"/>
        <v>198</v>
      </c>
      <c r="O24" s="1">
        <v>66</v>
      </c>
      <c r="R24" s="30">
        <f t="shared" si="1"/>
        <v>0</v>
      </c>
      <c r="S24" s="30">
        <f t="shared" si="2"/>
        <v>0</v>
      </c>
      <c r="T24" s="30">
        <f t="shared" si="3"/>
        <v>0</v>
      </c>
      <c r="U24" s="30">
        <f t="shared" si="4"/>
        <v>0</v>
      </c>
      <c r="V24" s="30">
        <f t="shared" si="5"/>
        <v>0</v>
      </c>
      <c r="W24" s="30">
        <f t="shared" si="6"/>
        <v>0</v>
      </c>
      <c r="X24" s="30">
        <f t="shared" si="7"/>
        <v>0</v>
      </c>
      <c r="Y24" s="30">
        <f t="shared" si="8"/>
        <v>0</v>
      </c>
      <c r="Z24" s="30">
        <f t="shared" si="9"/>
        <v>0</v>
      </c>
      <c r="AA24" s="30">
        <f t="shared" si="10"/>
        <v>198</v>
      </c>
      <c r="AB24" s="30">
        <f t="shared" si="11"/>
        <v>0</v>
      </c>
      <c r="AC24" s="34"/>
      <c r="AD24" s="34"/>
      <c r="AE24" s="34"/>
    </row>
    <row r="25" spans="1:31" x14ac:dyDescent="0.25">
      <c r="A25" t="s">
        <v>141</v>
      </c>
      <c r="B25" t="s">
        <v>816</v>
      </c>
      <c r="C25" t="s">
        <v>817</v>
      </c>
      <c r="D25" s="6">
        <f t="shared" si="0"/>
        <v>180</v>
      </c>
      <c r="O25" s="1">
        <v>60</v>
      </c>
      <c r="R25" s="30">
        <f t="shared" si="1"/>
        <v>0</v>
      </c>
      <c r="S25" s="30">
        <f t="shared" si="2"/>
        <v>0</v>
      </c>
      <c r="T25" s="30">
        <f t="shared" si="3"/>
        <v>0</v>
      </c>
      <c r="U25" s="30">
        <f t="shared" si="4"/>
        <v>0</v>
      </c>
      <c r="V25" s="30">
        <f t="shared" si="5"/>
        <v>0</v>
      </c>
      <c r="W25" s="30">
        <f t="shared" si="6"/>
        <v>0</v>
      </c>
      <c r="X25" s="30">
        <f t="shared" si="7"/>
        <v>0</v>
      </c>
      <c r="Y25" s="30">
        <f t="shared" si="8"/>
        <v>0</v>
      </c>
      <c r="Z25" s="30">
        <f t="shared" si="9"/>
        <v>0</v>
      </c>
      <c r="AA25" s="30">
        <f t="shared" si="10"/>
        <v>180</v>
      </c>
      <c r="AB25" s="30">
        <f t="shared" si="11"/>
        <v>0</v>
      </c>
      <c r="AC25" s="34"/>
      <c r="AD25" s="34"/>
      <c r="AE25" s="34"/>
    </row>
    <row r="26" spans="1:31" x14ac:dyDescent="0.25">
      <c r="A26" t="s">
        <v>142</v>
      </c>
      <c r="B26" t="s">
        <v>497</v>
      </c>
      <c r="C26" t="s">
        <v>50</v>
      </c>
      <c r="D26" s="6">
        <f t="shared" si="0"/>
        <v>174</v>
      </c>
      <c r="J26" s="4">
        <v>28</v>
      </c>
      <c r="P26" s="4">
        <v>30</v>
      </c>
      <c r="R26" s="30">
        <f t="shared" si="1"/>
        <v>0</v>
      </c>
      <c r="S26" s="30">
        <f t="shared" si="2"/>
        <v>0</v>
      </c>
      <c r="T26" s="30">
        <f t="shared" si="3"/>
        <v>0</v>
      </c>
      <c r="U26" s="30">
        <f t="shared" si="4"/>
        <v>0</v>
      </c>
      <c r="V26" s="30">
        <f t="shared" si="5"/>
        <v>84</v>
      </c>
      <c r="W26" s="30">
        <f t="shared" si="6"/>
        <v>0</v>
      </c>
      <c r="X26" s="30">
        <f t="shared" si="7"/>
        <v>0</v>
      </c>
      <c r="Y26" s="30">
        <f t="shared" si="8"/>
        <v>0</v>
      </c>
      <c r="Z26" s="30">
        <f t="shared" si="9"/>
        <v>0</v>
      </c>
      <c r="AA26" s="30">
        <f t="shared" si="10"/>
        <v>0</v>
      </c>
      <c r="AB26" s="30">
        <f t="shared" si="11"/>
        <v>90</v>
      </c>
      <c r="AC26" s="34"/>
      <c r="AD26" s="34"/>
      <c r="AE26" s="34"/>
    </row>
    <row r="27" spans="1:31" x14ac:dyDescent="0.25">
      <c r="A27" t="s">
        <v>143</v>
      </c>
      <c r="B27" t="s">
        <v>818</v>
      </c>
      <c r="C27" t="s">
        <v>819</v>
      </c>
      <c r="D27" s="6">
        <f t="shared" si="0"/>
        <v>162</v>
      </c>
      <c r="O27" s="1">
        <v>54</v>
      </c>
      <c r="R27" s="30">
        <f t="shared" si="1"/>
        <v>0</v>
      </c>
      <c r="S27" s="30">
        <f t="shared" si="2"/>
        <v>0</v>
      </c>
      <c r="T27" s="30">
        <f t="shared" si="3"/>
        <v>0</v>
      </c>
      <c r="U27" s="30">
        <f t="shared" si="4"/>
        <v>0</v>
      </c>
      <c r="V27" s="30">
        <f t="shared" si="5"/>
        <v>0</v>
      </c>
      <c r="W27" s="30">
        <f t="shared" si="6"/>
        <v>0</v>
      </c>
      <c r="X27" s="30">
        <f t="shared" si="7"/>
        <v>0</v>
      </c>
      <c r="Y27" s="30">
        <f t="shared" si="8"/>
        <v>0</v>
      </c>
      <c r="Z27" s="30">
        <f t="shared" si="9"/>
        <v>0</v>
      </c>
      <c r="AA27" s="30">
        <f t="shared" si="10"/>
        <v>162</v>
      </c>
      <c r="AB27" s="30">
        <f t="shared" si="11"/>
        <v>0</v>
      </c>
      <c r="AC27" s="34"/>
      <c r="AD27" s="34"/>
      <c r="AE27" s="34"/>
    </row>
    <row r="28" spans="1:31" x14ac:dyDescent="0.25">
      <c r="A28" t="s">
        <v>144</v>
      </c>
      <c r="B28" t="s">
        <v>820</v>
      </c>
      <c r="C28" t="s">
        <v>809</v>
      </c>
      <c r="D28" s="6">
        <f t="shared" si="0"/>
        <v>144</v>
      </c>
      <c r="O28" s="1">
        <v>48</v>
      </c>
      <c r="R28" s="30">
        <f t="shared" si="1"/>
        <v>0</v>
      </c>
      <c r="S28" s="30">
        <f t="shared" si="2"/>
        <v>0</v>
      </c>
      <c r="T28" s="30">
        <f t="shared" si="3"/>
        <v>0</v>
      </c>
      <c r="U28" s="30">
        <f t="shared" si="4"/>
        <v>0</v>
      </c>
      <c r="V28" s="30">
        <f t="shared" si="5"/>
        <v>0</v>
      </c>
      <c r="W28" s="30">
        <f t="shared" si="6"/>
        <v>0</v>
      </c>
      <c r="X28" s="30">
        <f t="shared" si="7"/>
        <v>0</v>
      </c>
      <c r="Y28" s="30">
        <f t="shared" si="8"/>
        <v>0</v>
      </c>
      <c r="Z28" s="30">
        <f t="shared" si="9"/>
        <v>0</v>
      </c>
      <c r="AA28" s="30">
        <f t="shared" si="10"/>
        <v>144</v>
      </c>
      <c r="AB28" s="30">
        <f t="shared" si="11"/>
        <v>0</v>
      </c>
      <c r="AC28" s="34"/>
      <c r="AD28" s="34"/>
      <c r="AE28" s="34"/>
    </row>
    <row r="29" spans="1:31" x14ac:dyDescent="0.25">
      <c r="A29" t="s">
        <v>145</v>
      </c>
      <c r="B29" t="s">
        <v>821</v>
      </c>
      <c r="C29" t="s">
        <v>822</v>
      </c>
      <c r="D29" s="6">
        <f t="shared" si="0"/>
        <v>126</v>
      </c>
      <c r="O29" s="1">
        <v>42</v>
      </c>
      <c r="R29" s="30">
        <f t="shared" si="1"/>
        <v>0</v>
      </c>
      <c r="S29" s="30">
        <f t="shared" si="2"/>
        <v>0</v>
      </c>
      <c r="T29" s="30">
        <f t="shared" si="3"/>
        <v>0</v>
      </c>
      <c r="U29" s="30">
        <f t="shared" si="4"/>
        <v>0</v>
      </c>
      <c r="V29" s="30">
        <f t="shared" si="5"/>
        <v>0</v>
      </c>
      <c r="W29" s="30">
        <f t="shared" si="6"/>
        <v>0</v>
      </c>
      <c r="X29" s="30">
        <f t="shared" si="7"/>
        <v>0</v>
      </c>
      <c r="Y29" s="30">
        <f t="shared" si="8"/>
        <v>0</v>
      </c>
      <c r="Z29" s="30">
        <f t="shared" si="9"/>
        <v>0</v>
      </c>
      <c r="AA29" s="30">
        <f t="shared" si="10"/>
        <v>126</v>
      </c>
      <c r="AB29" s="30">
        <f t="shared" si="11"/>
        <v>0</v>
      </c>
      <c r="AC29" s="34"/>
      <c r="AD29" s="34"/>
      <c r="AE29" s="34"/>
    </row>
    <row r="30" spans="1:31" x14ac:dyDescent="0.25">
      <c r="A30" t="s">
        <v>146</v>
      </c>
      <c r="B30" t="s">
        <v>823</v>
      </c>
      <c r="C30" t="s">
        <v>46</v>
      </c>
      <c r="D30" s="6">
        <f t="shared" si="0"/>
        <v>117</v>
      </c>
      <c r="O30" s="1">
        <v>39</v>
      </c>
      <c r="R30" s="30">
        <f t="shared" si="1"/>
        <v>0</v>
      </c>
      <c r="S30" s="30">
        <f t="shared" si="2"/>
        <v>0</v>
      </c>
      <c r="T30" s="30">
        <f t="shared" si="3"/>
        <v>0</v>
      </c>
      <c r="U30" s="30">
        <f t="shared" si="4"/>
        <v>0</v>
      </c>
      <c r="V30" s="30">
        <f t="shared" si="5"/>
        <v>0</v>
      </c>
      <c r="W30" s="30">
        <f t="shared" si="6"/>
        <v>0</v>
      </c>
      <c r="X30" s="30">
        <f t="shared" si="7"/>
        <v>0</v>
      </c>
      <c r="Y30" s="30">
        <f t="shared" si="8"/>
        <v>0</v>
      </c>
      <c r="Z30" s="30">
        <f t="shared" si="9"/>
        <v>0</v>
      </c>
      <c r="AA30" s="30">
        <f t="shared" si="10"/>
        <v>117</v>
      </c>
      <c r="AB30" s="30">
        <f t="shared" si="11"/>
        <v>0</v>
      </c>
      <c r="AC30" s="34"/>
      <c r="AD30" s="34"/>
      <c r="AE30" s="34"/>
    </row>
    <row r="31" spans="1:31" x14ac:dyDescent="0.25">
      <c r="A31" t="s">
        <v>147</v>
      </c>
      <c r="B31" t="s">
        <v>274</v>
      </c>
      <c r="C31" t="s">
        <v>303</v>
      </c>
      <c r="D31" s="6">
        <f t="shared" si="0"/>
        <v>112</v>
      </c>
      <c r="E31" s="4"/>
      <c r="G31" s="4">
        <v>1</v>
      </c>
      <c r="O31" s="4">
        <v>36</v>
      </c>
      <c r="R31" s="30">
        <f t="shared" si="1"/>
        <v>0</v>
      </c>
      <c r="S31" s="30">
        <f t="shared" si="2"/>
        <v>4</v>
      </c>
      <c r="T31" s="30">
        <f t="shared" si="3"/>
        <v>0</v>
      </c>
      <c r="U31" s="30">
        <f t="shared" si="4"/>
        <v>0</v>
      </c>
      <c r="V31" s="30">
        <f t="shared" si="5"/>
        <v>0</v>
      </c>
      <c r="W31" s="30">
        <f t="shared" si="6"/>
        <v>0</v>
      </c>
      <c r="X31" s="30">
        <f t="shared" si="7"/>
        <v>0</v>
      </c>
      <c r="Y31" s="30">
        <f t="shared" si="8"/>
        <v>0</v>
      </c>
      <c r="Z31" s="30">
        <f t="shared" si="9"/>
        <v>0</v>
      </c>
      <c r="AA31" s="30">
        <f t="shared" si="10"/>
        <v>108</v>
      </c>
      <c r="AB31" s="30">
        <f t="shared" si="11"/>
        <v>0</v>
      </c>
      <c r="AC31" s="34"/>
      <c r="AD31" s="34"/>
      <c r="AE31" s="34"/>
    </row>
    <row r="32" spans="1:31" x14ac:dyDescent="0.25">
      <c r="A32" t="s">
        <v>148</v>
      </c>
      <c r="B32" t="s">
        <v>824</v>
      </c>
      <c r="C32" t="s">
        <v>124</v>
      </c>
      <c r="D32" s="6">
        <f t="shared" si="0"/>
        <v>99</v>
      </c>
      <c r="O32" s="1">
        <v>33</v>
      </c>
      <c r="R32" s="30">
        <f t="shared" si="1"/>
        <v>0</v>
      </c>
      <c r="S32" s="30">
        <f t="shared" si="2"/>
        <v>0</v>
      </c>
      <c r="T32" s="30">
        <f t="shared" si="3"/>
        <v>0</v>
      </c>
      <c r="U32" s="30">
        <f t="shared" si="4"/>
        <v>0</v>
      </c>
      <c r="V32" s="30">
        <f t="shared" si="5"/>
        <v>0</v>
      </c>
      <c r="W32" s="30">
        <f t="shared" si="6"/>
        <v>0</v>
      </c>
      <c r="X32" s="30">
        <f t="shared" si="7"/>
        <v>0</v>
      </c>
      <c r="Y32" s="30">
        <f t="shared" si="8"/>
        <v>0</v>
      </c>
      <c r="Z32" s="30">
        <f t="shared" si="9"/>
        <v>0</v>
      </c>
      <c r="AA32" s="30">
        <f t="shared" si="10"/>
        <v>99</v>
      </c>
      <c r="AB32" s="30">
        <f t="shared" si="11"/>
        <v>0</v>
      </c>
      <c r="AC32" s="34"/>
      <c r="AD32" s="34"/>
      <c r="AE32" s="34"/>
    </row>
    <row r="33" spans="1:31" x14ac:dyDescent="0.25">
      <c r="A33" t="s">
        <v>149</v>
      </c>
      <c r="B33" t="s">
        <v>871</v>
      </c>
      <c r="C33" t="s">
        <v>872</v>
      </c>
      <c r="D33" s="6">
        <f t="shared" si="0"/>
        <v>99</v>
      </c>
      <c r="P33" s="4">
        <v>33</v>
      </c>
      <c r="R33" s="30">
        <f t="shared" si="1"/>
        <v>0</v>
      </c>
      <c r="S33" s="30">
        <f t="shared" si="2"/>
        <v>0</v>
      </c>
      <c r="T33" s="30">
        <f t="shared" si="3"/>
        <v>0</v>
      </c>
      <c r="U33" s="30">
        <f t="shared" si="4"/>
        <v>0</v>
      </c>
      <c r="V33" s="30">
        <f t="shared" si="5"/>
        <v>0</v>
      </c>
      <c r="W33" s="30">
        <f t="shared" si="6"/>
        <v>0</v>
      </c>
      <c r="X33" s="30">
        <f t="shared" si="7"/>
        <v>0</v>
      </c>
      <c r="Y33" s="30">
        <f t="shared" si="8"/>
        <v>0</v>
      </c>
      <c r="Z33" s="30">
        <f t="shared" si="9"/>
        <v>0</v>
      </c>
      <c r="AA33" s="30">
        <f t="shared" si="10"/>
        <v>0</v>
      </c>
      <c r="AB33" s="30">
        <f t="shared" si="11"/>
        <v>99</v>
      </c>
      <c r="AC33" s="34"/>
      <c r="AD33" s="34"/>
      <c r="AE33" s="34"/>
    </row>
    <row r="34" spans="1:31" x14ac:dyDescent="0.25">
      <c r="A34" t="s">
        <v>150</v>
      </c>
      <c r="B34" t="s">
        <v>562</v>
      </c>
      <c r="C34" t="s">
        <v>162</v>
      </c>
      <c r="D34" s="6">
        <f t="shared" si="0"/>
        <v>96</v>
      </c>
      <c r="E34" s="1"/>
      <c r="K34" s="4">
        <v>32</v>
      </c>
      <c r="R34" s="30">
        <f t="shared" si="1"/>
        <v>0</v>
      </c>
      <c r="S34" s="30">
        <f t="shared" si="2"/>
        <v>0</v>
      </c>
      <c r="T34" s="30">
        <f t="shared" si="3"/>
        <v>0</v>
      </c>
      <c r="U34" s="30">
        <f t="shared" si="4"/>
        <v>0</v>
      </c>
      <c r="V34" s="30">
        <f t="shared" si="5"/>
        <v>0</v>
      </c>
      <c r="W34" s="30">
        <f t="shared" si="6"/>
        <v>96</v>
      </c>
      <c r="X34" s="30">
        <f t="shared" si="7"/>
        <v>0</v>
      </c>
      <c r="Y34" s="30">
        <f t="shared" si="8"/>
        <v>0</v>
      </c>
      <c r="Z34" s="30">
        <f t="shared" si="9"/>
        <v>0</v>
      </c>
      <c r="AA34" s="30">
        <f t="shared" si="10"/>
        <v>0</v>
      </c>
      <c r="AB34" s="30">
        <f t="shared" si="11"/>
        <v>0</v>
      </c>
      <c r="AC34" s="34"/>
      <c r="AD34" s="34"/>
      <c r="AE34" s="34"/>
    </row>
    <row r="35" spans="1:31" x14ac:dyDescent="0.25">
      <c r="A35" t="s">
        <v>151</v>
      </c>
      <c r="B35" t="s">
        <v>825</v>
      </c>
      <c r="C35" t="s">
        <v>535</v>
      </c>
      <c r="D35" s="6">
        <f t="shared" si="0"/>
        <v>90</v>
      </c>
      <c r="O35" s="1">
        <v>30</v>
      </c>
      <c r="R35" s="30">
        <f t="shared" si="1"/>
        <v>0</v>
      </c>
      <c r="S35" s="30">
        <f t="shared" si="2"/>
        <v>0</v>
      </c>
      <c r="T35" s="30">
        <f t="shared" si="3"/>
        <v>0</v>
      </c>
      <c r="U35" s="30">
        <f t="shared" si="4"/>
        <v>0</v>
      </c>
      <c r="V35" s="30">
        <f t="shared" si="5"/>
        <v>0</v>
      </c>
      <c r="W35" s="30">
        <f t="shared" si="6"/>
        <v>0</v>
      </c>
      <c r="X35" s="30">
        <f t="shared" si="7"/>
        <v>0</v>
      </c>
      <c r="Y35" s="30">
        <f t="shared" si="8"/>
        <v>0</v>
      </c>
      <c r="Z35" s="30">
        <f t="shared" si="9"/>
        <v>0</v>
      </c>
      <c r="AA35" s="30">
        <f t="shared" si="10"/>
        <v>90</v>
      </c>
      <c r="AB35" s="30">
        <f t="shared" si="11"/>
        <v>0</v>
      </c>
      <c r="AC35" s="34"/>
      <c r="AD35" s="34"/>
      <c r="AE35" s="34"/>
    </row>
    <row r="36" spans="1:31" x14ac:dyDescent="0.25">
      <c r="A36" t="s">
        <v>152</v>
      </c>
      <c r="B36" t="s">
        <v>826</v>
      </c>
      <c r="C36" t="s">
        <v>809</v>
      </c>
      <c r="D36" s="6">
        <f t="shared" si="0"/>
        <v>81</v>
      </c>
      <c r="O36" s="1">
        <v>27</v>
      </c>
      <c r="R36" s="30">
        <f t="shared" si="1"/>
        <v>0</v>
      </c>
      <c r="S36" s="30">
        <f t="shared" si="2"/>
        <v>0</v>
      </c>
      <c r="T36" s="30">
        <f t="shared" si="3"/>
        <v>0</v>
      </c>
      <c r="U36" s="30">
        <f t="shared" si="4"/>
        <v>0</v>
      </c>
      <c r="V36" s="30">
        <f t="shared" si="5"/>
        <v>0</v>
      </c>
      <c r="W36" s="30">
        <f t="shared" si="6"/>
        <v>0</v>
      </c>
      <c r="X36" s="30">
        <f t="shared" si="7"/>
        <v>0</v>
      </c>
      <c r="Y36" s="30">
        <f t="shared" si="8"/>
        <v>0</v>
      </c>
      <c r="Z36" s="30">
        <f t="shared" si="9"/>
        <v>0</v>
      </c>
      <c r="AA36" s="30">
        <f t="shared" si="10"/>
        <v>81</v>
      </c>
      <c r="AB36" s="30">
        <f t="shared" si="11"/>
        <v>0</v>
      </c>
      <c r="AC36" s="34"/>
      <c r="AD36" s="34"/>
      <c r="AE36" s="34"/>
    </row>
    <row r="37" spans="1:31" x14ac:dyDescent="0.25">
      <c r="A37" t="s">
        <v>153</v>
      </c>
      <c r="B37" t="s">
        <v>827</v>
      </c>
      <c r="C37" t="s">
        <v>811</v>
      </c>
      <c r="D37" s="6">
        <f t="shared" si="0"/>
        <v>72</v>
      </c>
      <c r="O37" s="1">
        <v>24</v>
      </c>
      <c r="R37" s="30">
        <f t="shared" si="1"/>
        <v>0</v>
      </c>
      <c r="S37" s="30">
        <f t="shared" si="2"/>
        <v>0</v>
      </c>
      <c r="T37" s="30">
        <f t="shared" si="3"/>
        <v>0</v>
      </c>
      <c r="U37" s="30">
        <f t="shared" si="4"/>
        <v>0</v>
      </c>
      <c r="V37" s="30">
        <f t="shared" si="5"/>
        <v>0</v>
      </c>
      <c r="W37" s="30">
        <f t="shared" si="6"/>
        <v>0</v>
      </c>
      <c r="X37" s="30">
        <f t="shared" si="7"/>
        <v>0</v>
      </c>
      <c r="Y37" s="30">
        <f t="shared" si="8"/>
        <v>0</v>
      </c>
      <c r="Z37" s="30">
        <f t="shared" si="9"/>
        <v>0</v>
      </c>
      <c r="AA37" s="30">
        <f t="shared" si="10"/>
        <v>72</v>
      </c>
      <c r="AB37" s="30">
        <f t="shared" si="11"/>
        <v>0</v>
      </c>
      <c r="AC37" s="34"/>
      <c r="AD37" s="34"/>
      <c r="AE37" s="34"/>
    </row>
    <row r="38" spans="1:31" x14ac:dyDescent="0.25">
      <c r="A38" t="s">
        <v>154</v>
      </c>
      <c r="B38" s="8" t="s">
        <v>582</v>
      </c>
      <c r="C38" s="8" t="s">
        <v>37</v>
      </c>
      <c r="D38" s="6">
        <f t="shared" si="0"/>
        <v>72</v>
      </c>
      <c r="E38" s="8"/>
      <c r="K38" s="1"/>
      <c r="L38" s="4">
        <v>18</v>
      </c>
      <c r="R38" s="30">
        <f t="shared" si="1"/>
        <v>0</v>
      </c>
      <c r="S38" s="30">
        <f t="shared" si="2"/>
        <v>0</v>
      </c>
      <c r="T38" s="30">
        <f t="shared" si="3"/>
        <v>0</v>
      </c>
      <c r="U38" s="30">
        <f t="shared" si="4"/>
        <v>0</v>
      </c>
      <c r="V38" s="30">
        <f t="shared" si="5"/>
        <v>0</v>
      </c>
      <c r="W38" s="30">
        <f t="shared" si="6"/>
        <v>0</v>
      </c>
      <c r="X38" s="30">
        <f t="shared" si="7"/>
        <v>72</v>
      </c>
      <c r="Y38" s="30">
        <f t="shared" si="8"/>
        <v>0</v>
      </c>
      <c r="Z38" s="30">
        <f t="shared" si="9"/>
        <v>0</v>
      </c>
      <c r="AA38" s="30">
        <f t="shared" si="10"/>
        <v>0</v>
      </c>
      <c r="AB38" s="30">
        <f t="shared" si="11"/>
        <v>0</v>
      </c>
      <c r="AC38" s="34"/>
      <c r="AD38" s="34"/>
      <c r="AE38" s="34"/>
    </row>
    <row r="39" spans="1:31" x14ac:dyDescent="0.25">
      <c r="A39" t="s">
        <v>155</v>
      </c>
      <c r="B39" t="s">
        <v>828</v>
      </c>
      <c r="C39" t="s">
        <v>811</v>
      </c>
      <c r="D39" s="6">
        <f t="shared" si="0"/>
        <v>63</v>
      </c>
      <c r="O39" s="1">
        <v>21</v>
      </c>
      <c r="R39" s="30">
        <f t="shared" si="1"/>
        <v>0</v>
      </c>
      <c r="S39" s="30">
        <f t="shared" si="2"/>
        <v>0</v>
      </c>
      <c r="T39" s="30">
        <f t="shared" si="3"/>
        <v>0</v>
      </c>
      <c r="U39" s="30">
        <f t="shared" si="4"/>
        <v>0</v>
      </c>
      <c r="V39" s="30">
        <f t="shared" si="5"/>
        <v>0</v>
      </c>
      <c r="W39" s="30">
        <f t="shared" si="6"/>
        <v>0</v>
      </c>
      <c r="X39" s="30">
        <f t="shared" si="7"/>
        <v>0</v>
      </c>
      <c r="Y39" s="30">
        <f t="shared" si="8"/>
        <v>0</v>
      </c>
      <c r="Z39" s="30">
        <f t="shared" si="9"/>
        <v>0</v>
      </c>
      <c r="AA39" s="30">
        <f t="shared" si="10"/>
        <v>63</v>
      </c>
      <c r="AB39" s="30">
        <f t="shared" si="11"/>
        <v>0</v>
      </c>
      <c r="AC39" s="34"/>
      <c r="AD39" s="34"/>
      <c r="AE39" s="34"/>
    </row>
    <row r="40" spans="1:31" x14ac:dyDescent="0.25">
      <c r="A40" t="s">
        <v>156</v>
      </c>
      <c r="B40" t="s">
        <v>1004</v>
      </c>
      <c r="C40" t="s">
        <v>1002</v>
      </c>
      <c r="D40" s="6">
        <f t="shared" si="0"/>
        <v>56</v>
      </c>
      <c r="AD40" s="34">
        <v>56</v>
      </c>
      <c r="AE40" s="34"/>
    </row>
    <row r="41" spans="1:31" x14ac:dyDescent="0.25">
      <c r="A41" t="s">
        <v>157</v>
      </c>
      <c r="B41" t="s">
        <v>829</v>
      </c>
      <c r="C41" t="s">
        <v>809</v>
      </c>
      <c r="D41" s="6">
        <f t="shared" si="0"/>
        <v>54</v>
      </c>
      <c r="O41" s="1">
        <v>18</v>
      </c>
      <c r="R41" s="30">
        <f t="shared" ref="R41:AB43" si="12">IF(R$7="A1",4*F41+200,IF(R$7="A2",3*F41,IF(R$7="B",3*F41,4*F41)))</f>
        <v>0</v>
      </c>
      <c r="S41" s="30">
        <f t="shared" si="12"/>
        <v>0</v>
      </c>
      <c r="T41" s="30">
        <f t="shared" si="12"/>
        <v>0</v>
      </c>
      <c r="U41" s="30">
        <f t="shared" si="12"/>
        <v>0</v>
      </c>
      <c r="V41" s="30">
        <f t="shared" si="12"/>
        <v>0</v>
      </c>
      <c r="W41" s="30">
        <f t="shared" si="12"/>
        <v>0</v>
      </c>
      <c r="X41" s="30">
        <f t="shared" si="12"/>
        <v>0</v>
      </c>
      <c r="Y41" s="30">
        <f t="shared" si="12"/>
        <v>0</v>
      </c>
      <c r="Z41" s="30">
        <f t="shared" si="12"/>
        <v>0</v>
      </c>
      <c r="AA41" s="30">
        <f t="shared" si="12"/>
        <v>54</v>
      </c>
      <c r="AB41" s="30">
        <f t="shared" si="12"/>
        <v>0</v>
      </c>
      <c r="AC41" s="34"/>
      <c r="AD41" s="34"/>
      <c r="AE41" s="34"/>
    </row>
    <row r="42" spans="1:31" x14ac:dyDescent="0.25">
      <c r="A42" t="s">
        <v>158</v>
      </c>
      <c r="B42" t="s">
        <v>830</v>
      </c>
      <c r="C42" t="s">
        <v>522</v>
      </c>
      <c r="D42" s="6">
        <f t="shared" si="0"/>
        <v>45</v>
      </c>
      <c r="O42" s="1">
        <v>15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30">
        <f t="shared" si="12"/>
        <v>0</v>
      </c>
      <c r="V42" s="30">
        <f t="shared" si="12"/>
        <v>0</v>
      </c>
      <c r="W42" s="30">
        <f t="shared" si="12"/>
        <v>0</v>
      </c>
      <c r="X42" s="30">
        <f t="shared" si="12"/>
        <v>0</v>
      </c>
      <c r="Y42" s="30">
        <f t="shared" si="12"/>
        <v>0</v>
      </c>
      <c r="Z42" s="30">
        <f t="shared" si="12"/>
        <v>0</v>
      </c>
      <c r="AA42" s="30">
        <f t="shared" si="12"/>
        <v>45</v>
      </c>
      <c r="AB42" s="30">
        <f t="shared" si="12"/>
        <v>0</v>
      </c>
      <c r="AC42" s="34"/>
      <c r="AD42" s="34"/>
      <c r="AE42" s="34"/>
    </row>
    <row r="43" spans="1:31" x14ac:dyDescent="0.25">
      <c r="A43" t="s">
        <v>159</v>
      </c>
      <c r="B43" t="s">
        <v>875</v>
      </c>
      <c r="C43" t="s">
        <v>876</v>
      </c>
      <c r="D43" s="6">
        <f t="shared" si="0"/>
        <v>45</v>
      </c>
      <c r="P43" s="4">
        <v>15</v>
      </c>
      <c r="Q43" s="1"/>
      <c r="R43" s="30">
        <f t="shared" si="12"/>
        <v>0</v>
      </c>
      <c r="S43" s="30">
        <f t="shared" si="12"/>
        <v>0</v>
      </c>
      <c r="T43" s="30">
        <f t="shared" si="12"/>
        <v>0</v>
      </c>
      <c r="U43" s="30">
        <f t="shared" si="12"/>
        <v>0</v>
      </c>
      <c r="V43" s="30">
        <f t="shared" si="12"/>
        <v>0</v>
      </c>
      <c r="W43" s="30">
        <f t="shared" si="12"/>
        <v>0</v>
      </c>
      <c r="X43" s="30">
        <f t="shared" si="12"/>
        <v>0</v>
      </c>
      <c r="Y43" s="30">
        <f t="shared" si="12"/>
        <v>0</v>
      </c>
      <c r="Z43" s="30">
        <f t="shared" si="12"/>
        <v>0</v>
      </c>
      <c r="AA43" s="30">
        <f t="shared" si="12"/>
        <v>0</v>
      </c>
      <c r="AB43" s="30">
        <f t="shared" si="12"/>
        <v>45</v>
      </c>
      <c r="AC43" s="34"/>
      <c r="AD43" s="34"/>
      <c r="AE43" s="34"/>
    </row>
    <row r="44" spans="1:31" x14ac:dyDescent="0.25">
      <c r="A44" t="s">
        <v>182</v>
      </c>
      <c r="B44" t="s">
        <v>932</v>
      </c>
      <c r="C44" t="s">
        <v>579</v>
      </c>
      <c r="D44" s="6">
        <f t="shared" si="0"/>
        <v>40</v>
      </c>
      <c r="U44" s="30"/>
      <c r="AC44" s="34">
        <v>40</v>
      </c>
      <c r="AD44" s="34"/>
      <c r="AE44" s="34"/>
    </row>
    <row r="45" spans="1:31" x14ac:dyDescent="0.25">
      <c r="A45" t="s">
        <v>183</v>
      </c>
      <c r="B45" t="s">
        <v>831</v>
      </c>
      <c r="C45" t="s">
        <v>215</v>
      </c>
      <c r="D45" s="6">
        <f t="shared" si="0"/>
        <v>36</v>
      </c>
      <c r="O45" s="1">
        <v>12</v>
      </c>
      <c r="Q45" s="1"/>
      <c r="R45" s="30">
        <f t="shared" ref="R45:AB49" si="13">IF(R$7="A1",4*F45+200,IF(R$7="A2",3*F45,IF(R$7="B",3*F45,4*F45)))</f>
        <v>0</v>
      </c>
      <c r="S45" s="30">
        <f t="shared" si="13"/>
        <v>0</v>
      </c>
      <c r="T45" s="30">
        <f t="shared" si="13"/>
        <v>0</v>
      </c>
      <c r="U45" s="30">
        <f t="shared" si="13"/>
        <v>0</v>
      </c>
      <c r="V45" s="30">
        <f t="shared" si="13"/>
        <v>0</v>
      </c>
      <c r="W45" s="30">
        <f t="shared" si="13"/>
        <v>0</v>
      </c>
      <c r="X45" s="30">
        <f t="shared" si="13"/>
        <v>0</v>
      </c>
      <c r="Y45" s="30">
        <f t="shared" si="13"/>
        <v>0</v>
      </c>
      <c r="Z45" s="30">
        <f t="shared" si="13"/>
        <v>0</v>
      </c>
      <c r="AA45" s="30">
        <f t="shared" si="13"/>
        <v>36</v>
      </c>
      <c r="AB45" s="30">
        <f t="shared" si="13"/>
        <v>0</v>
      </c>
      <c r="AC45" s="34"/>
      <c r="AD45" s="34"/>
      <c r="AE45" s="34"/>
    </row>
    <row r="46" spans="1:31" x14ac:dyDescent="0.25">
      <c r="A46" t="s">
        <v>251</v>
      </c>
      <c r="B46" t="s">
        <v>832</v>
      </c>
      <c r="C46" t="s">
        <v>833</v>
      </c>
      <c r="D46" s="6">
        <f t="shared" si="0"/>
        <v>27</v>
      </c>
      <c r="O46" s="1">
        <v>9</v>
      </c>
      <c r="Q46" s="1"/>
      <c r="R46" s="30">
        <f t="shared" si="13"/>
        <v>0</v>
      </c>
      <c r="S46" s="30">
        <f t="shared" si="13"/>
        <v>0</v>
      </c>
      <c r="T46" s="30">
        <f t="shared" si="13"/>
        <v>0</v>
      </c>
      <c r="U46" s="30">
        <f t="shared" si="13"/>
        <v>0</v>
      </c>
      <c r="V46" s="30">
        <f t="shared" si="13"/>
        <v>0</v>
      </c>
      <c r="W46" s="30">
        <f t="shared" si="13"/>
        <v>0</v>
      </c>
      <c r="X46" s="30">
        <f t="shared" si="13"/>
        <v>0</v>
      </c>
      <c r="Y46" s="30">
        <f t="shared" si="13"/>
        <v>0</v>
      </c>
      <c r="Z46" s="30">
        <f t="shared" si="13"/>
        <v>0</v>
      </c>
      <c r="AA46" s="30">
        <f t="shared" si="13"/>
        <v>27</v>
      </c>
      <c r="AB46" s="30">
        <f t="shared" si="13"/>
        <v>0</v>
      </c>
      <c r="AC46" s="34"/>
      <c r="AD46" s="34"/>
      <c r="AE46" s="34"/>
    </row>
    <row r="47" spans="1:31" x14ac:dyDescent="0.25">
      <c r="A47" t="s">
        <v>184</v>
      </c>
      <c r="B47" t="s">
        <v>506</v>
      </c>
      <c r="C47" t="s">
        <v>509</v>
      </c>
      <c r="D47" s="6">
        <f t="shared" si="0"/>
        <v>24</v>
      </c>
      <c r="J47" s="4">
        <v>8</v>
      </c>
      <c r="Q47" s="1"/>
      <c r="R47" s="30">
        <f t="shared" si="13"/>
        <v>0</v>
      </c>
      <c r="S47" s="30">
        <f t="shared" si="13"/>
        <v>0</v>
      </c>
      <c r="T47" s="30">
        <f t="shared" si="13"/>
        <v>0</v>
      </c>
      <c r="U47" s="30">
        <f t="shared" si="13"/>
        <v>0</v>
      </c>
      <c r="V47" s="30">
        <f t="shared" si="13"/>
        <v>24</v>
      </c>
      <c r="W47" s="30">
        <f t="shared" si="13"/>
        <v>0</v>
      </c>
      <c r="X47" s="30">
        <f t="shared" si="13"/>
        <v>0</v>
      </c>
      <c r="Y47" s="30">
        <f t="shared" si="13"/>
        <v>0</v>
      </c>
      <c r="Z47" s="30">
        <f t="shared" si="13"/>
        <v>0</v>
      </c>
      <c r="AA47" s="30">
        <f t="shared" si="13"/>
        <v>0</v>
      </c>
      <c r="AB47" s="30">
        <f t="shared" si="13"/>
        <v>0</v>
      </c>
      <c r="AC47" s="34"/>
      <c r="AD47" s="34"/>
      <c r="AE47" s="34"/>
    </row>
    <row r="48" spans="1:31" x14ac:dyDescent="0.25">
      <c r="A48" t="s">
        <v>185</v>
      </c>
      <c r="B48" t="s">
        <v>834</v>
      </c>
      <c r="C48" t="s">
        <v>46</v>
      </c>
      <c r="D48" s="6">
        <f t="shared" si="0"/>
        <v>18</v>
      </c>
      <c r="O48" s="1">
        <v>6</v>
      </c>
      <c r="Q48" s="1"/>
      <c r="R48" s="30">
        <f t="shared" si="13"/>
        <v>0</v>
      </c>
      <c r="S48" s="30">
        <f t="shared" si="13"/>
        <v>0</v>
      </c>
      <c r="T48" s="30">
        <f t="shared" si="13"/>
        <v>0</v>
      </c>
      <c r="U48" s="30">
        <f t="shared" si="13"/>
        <v>0</v>
      </c>
      <c r="V48" s="30">
        <f t="shared" si="13"/>
        <v>0</v>
      </c>
      <c r="W48" s="30">
        <f t="shared" si="13"/>
        <v>0</v>
      </c>
      <c r="X48" s="30">
        <f t="shared" si="13"/>
        <v>0</v>
      </c>
      <c r="Y48" s="30">
        <f t="shared" si="13"/>
        <v>0</v>
      </c>
      <c r="Z48" s="30">
        <f t="shared" si="13"/>
        <v>0</v>
      </c>
      <c r="AA48" s="30">
        <f t="shared" si="13"/>
        <v>18</v>
      </c>
      <c r="AB48" s="30">
        <f t="shared" si="13"/>
        <v>0</v>
      </c>
      <c r="AC48" s="34"/>
      <c r="AD48" s="34"/>
      <c r="AE48" s="34"/>
    </row>
    <row r="49" spans="1:31" x14ac:dyDescent="0.25">
      <c r="A49" t="s">
        <v>186</v>
      </c>
      <c r="B49" t="s">
        <v>878</v>
      </c>
      <c r="C49" t="s">
        <v>879</v>
      </c>
      <c r="D49" s="6">
        <f t="shared" si="0"/>
        <v>18</v>
      </c>
      <c r="P49" s="4">
        <v>6</v>
      </c>
      <c r="Q49" s="1"/>
      <c r="R49" s="30">
        <f t="shared" si="13"/>
        <v>0</v>
      </c>
      <c r="S49" s="30">
        <f t="shared" si="13"/>
        <v>0</v>
      </c>
      <c r="T49" s="30">
        <f t="shared" si="13"/>
        <v>0</v>
      </c>
      <c r="U49" s="30">
        <f t="shared" si="13"/>
        <v>0</v>
      </c>
      <c r="V49" s="30">
        <f t="shared" si="13"/>
        <v>0</v>
      </c>
      <c r="W49" s="30">
        <f t="shared" si="13"/>
        <v>0</v>
      </c>
      <c r="X49" s="30">
        <f t="shared" si="13"/>
        <v>0</v>
      </c>
      <c r="Y49" s="30">
        <f t="shared" si="13"/>
        <v>0</v>
      </c>
      <c r="Z49" s="30">
        <f t="shared" si="13"/>
        <v>0</v>
      </c>
      <c r="AA49" s="30">
        <f t="shared" si="13"/>
        <v>0</v>
      </c>
      <c r="AB49" s="30">
        <f t="shared" si="13"/>
        <v>18</v>
      </c>
      <c r="AC49" s="34"/>
      <c r="AD49" s="34"/>
      <c r="AE49" s="34"/>
    </row>
    <row r="50" spans="1:31" x14ac:dyDescent="0.25">
      <c r="A50" t="s">
        <v>187</v>
      </c>
      <c r="B50" t="s">
        <v>1011</v>
      </c>
      <c r="C50" t="s">
        <v>531</v>
      </c>
      <c r="D50" s="6">
        <f t="shared" si="0"/>
        <v>16</v>
      </c>
      <c r="AD50" s="34">
        <v>16</v>
      </c>
      <c r="AE50" s="34"/>
    </row>
    <row r="51" spans="1:31" x14ac:dyDescent="0.25">
      <c r="A51" t="s">
        <v>188</v>
      </c>
      <c r="B51" t="s">
        <v>835</v>
      </c>
      <c r="C51" t="s">
        <v>836</v>
      </c>
      <c r="D51" s="6">
        <f t="shared" si="0"/>
        <v>9</v>
      </c>
      <c r="O51" s="1">
        <v>3</v>
      </c>
      <c r="Q51" s="1"/>
      <c r="R51" s="30">
        <f t="shared" ref="R51:AB52" si="14">IF(R$7="A1",4*F51+200,IF(R$7="A2",3*F51,IF(R$7="B",3*F51,4*F51)))</f>
        <v>0</v>
      </c>
      <c r="S51" s="30">
        <f t="shared" si="14"/>
        <v>0</v>
      </c>
      <c r="T51" s="30">
        <f t="shared" si="14"/>
        <v>0</v>
      </c>
      <c r="U51" s="30">
        <f t="shared" si="14"/>
        <v>0</v>
      </c>
      <c r="V51" s="30">
        <f t="shared" si="14"/>
        <v>0</v>
      </c>
      <c r="W51" s="30">
        <f t="shared" si="14"/>
        <v>0</v>
      </c>
      <c r="X51" s="30">
        <f t="shared" si="14"/>
        <v>0</v>
      </c>
      <c r="Y51" s="30">
        <f t="shared" si="14"/>
        <v>0</v>
      </c>
      <c r="Z51" s="30">
        <f t="shared" si="14"/>
        <v>0</v>
      </c>
      <c r="AA51" s="30">
        <f t="shared" si="14"/>
        <v>9</v>
      </c>
      <c r="AB51" s="30">
        <f t="shared" si="14"/>
        <v>0</v>
      </c>
      <c r="AC51" s="34"/>
      <c r="AD51" s="34"/>
      <c r="AE51" s="34"/>
    </row>
    <row r="52" spans="1:31" x14ac:dyDescent="0.25">
      <c r="A52" t="s">
        <v>189</v>
      </c>
      <c r="B52" t="s">
        <v>708</v>
      </c>
      <c r="C52" t="s">
        <v>693</v>
      </c>
      <c r="D52" s="6">
        <f t="shared" si="0"/>
        <v>8</v>
      </c>
      <c r="E52" s="1"/>
      <c r="K52" s="1"/>
      <c r="M52" s="4">
        <v>2</v>
      </c>
      <c r="Q52" s="1"/>
      <c r="R52" s="30">
        <f t="shared" si="14"/>
        <v>0</v>
      </c>
      <c r="S52" s="30">
        <f t="shared" si="14"/>
        <v>0</v>
      </c>
      <c r="T52" s="30">
        <f t="shared" si="14"/>
        <v>0</v>
      </c>
      <c r="U52" s="30">
        <f t="shared" si="14"/>
        <v>0</v>
      </c>
      <c r="V52" s="30">
        <f t="shared" si="14"/>
        <v>0</v>
      </c>
      <c r="W52" s="30">
        <f t="shared" si="14"/>
        <v>0</v>
      </c>
      <c r="X52" s="30">
        <f t="shared" si="14"/>
        <v>0</v>
      </c>
      <c r="Y52" s="30">
        <f t="shared" si="14"/>
        <v>8</v>
      </c>
      <c r="Z52" s="30">
        <f t="shared" si="14"/>
        <v>0</v>
      </c>
      <c r="AA52" s="30">
        <f t="shared" si="14"/>
        <v>0</v>
      </c>
      <c r="AB52" s="30">
        <f t="shared" si="14"/>
        <v>0</v>
      </c>
      <c r="AC52" s="34"/>
      <c r="AD52" s="34"/>
      <c r="AE52" s="34"/>
    </row>
  </sheetData>
  <sheetProtection algorithmName="SHA-512" hashValue="UiIsHL2wCACmneQCI99hCiAyOEguYNK85eDjH++0H6TnSA+3EqhJNv8fOH5hStSHHEu0omNaHyxcoKJSpil6dg==" saltValue="UXiaWBgItwpCZIvlqTnrX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D52">
    <sortCondition descending="1" ref="D10:D52"/>
  </sortState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I82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9" sqref="B9"/>
    </sheetView>
  </sheetViews>
  <sheetFormatPr defaultColWidth="8.85546875" defaultRowHeight="15" x14ac:dyDescent="0.25"/>
  <cols>
    <col min="1" max="1" width="3.42578125" bestFit="1" customWidth="1"/>
    <col min="2" max="2" width="25" customWidth="1"/>
    <col min="3" max="3" width="25.42578125" customWidth="1"/>
    <col min="4" max="4" width="8.85546875" style="2"/>
    <col min="5" max="5" width="5.42578125" customWidth="1"/>
    <col min="6" max="17" width="9.140625" style="4" hidden="1" customWidth="1"/>
    <col min="18" max="18" width="9.140625" hidden="1" customWidth="1"/>
    <col min="19" max="19" width="9.140625" style="4" hidden="1" customWidth="1"/>
    <col min="20" max="20" width="9.140625" hidden="1" customWidth="1"/>
    <col min="21" max="21" width="9.140625" style="4" hidden="1" customWidth="1"/>
    <col min="22" max="22" width="9.140625" hidden="1" customWidth="1"/>
    <col min="23" max="23" width="9.140625" style="4" hidden="1" customWidth="1"/>
    <col min="24" max="24" width="9.140625" hidden="1" customWidth="1"/>
    <col min="25" max="25" width="9.140625" style="12" hidden="1" customWidth="1"/>
    <col min="26" max="26" width="9.140625" style="4" hidden="1" customWidth="1"/>
    <col min="49" max="49" width="8.85546875" style="4"/>
  </cols>
  <sheetData>
    <row r="3" spans="1:61" x14ac:dyDescent="0.25">
      <c r="AC3" s="1"/>
    </row>
    <row r="4" spans="1:61" x14ac:dyDescent="0.25">
      <c r="AC4" s="1"/>
    </row>
    <row r="5" spans="1:61" x14ac:dyDescent="0.25">
      <c r="AC5" s="1"/>
    </row>
    <row r="6" spans="1:61" x14ac:dyDescent="0.25">
      <c r="B6" t="s">
        <v>0</v>
      </c>
    </row>
    <row r="7" spans="1:61" x14ac:dyDescent="0.25">
      <c r="B7" t="s">
        <v>1045</v>
      </c>
      <c r="AB7" s="4" t="s">
        <v>915</v>
      </c>
      <c r="AC7" s="4" t="s">
        <v>915</v>
      </c>
      <c r="AD7" s="4" t="s">
        <v>916</v>
      </c>
      <c r="AE7" s="4" t="s">
        <v>915</v>
      </c>
      <c r="AF7" s="4" t="s">
        <v>916</v>
      </c>
      <c r="AG7" s="4" t="s">
        <v>915</v>
      </c>
      <c r="AH7" s="4" t="s">
        <v>917</v>
      </c>
      <c r="AI7" s="4" t="s">
        <v>915</v>
      </c>
      <c r="AJ7" s="4" t="s">
        <v>915</v>
      </c>
      <c r="AK7" s="4" t="s">
        <v>915</v>
      </c>
      <c r="AL7" s="4" t="s">
        <v>916</v>
      </c>
      <c r="AM7" s="4" t="s">
        <v>917</v>
      </c>
      <c r="AN7" s="4" t="s">
        <v>915</v>
      </c>
      <c r="AO7" s="4" t="s">
        <v>915</v>
      </c>
      <c r="AP7" s="4" t="s">
        <v>916</v>
      </c>
      <c r="AQ7" s="4" t="s">
        <v>915</v>
      </c>
      <c r="AR7" s="4" t="s">
        <v>916</v>
      </c>
      <c r="AS7" s="4" t="s">
        <v>916</v>
      </c>
      <c r="AT7" s="4" t="s">
        <v>915</v>
      </c>
      <c r="AU7" s="4" t="s">
        <v>915</v>
      </c>
      <c r="AV7" s="4" t="s">
        <v>915</v>
      </c>
      <c r="AW7" s="4" t="s">
        <v>915</v>
      </c>
      <c r="AX7" s="4" t="s">
        <v>917</v>
      </c>
      <c r="AY7" s="4" t="s">
        <v>916</v>
      </c>
      <c r="AZ7" s="4" t="s">
        <v>925</v>
      </c>
      <c r="BA7" s="4" t="s">
        <v>915</v>
      </c>
      <c r="BB7" s="4" t="s">
        <v>915</v>
      </c>
      <c r="BC7" s="4" t="s">
        <v>917</v>
      </c>
      <c r="BD7" s="4" t="s">
        <v>925</v>
      </c>
      <c r="BE7" s="4" t="s">
        <v>915</v>
      </c>
    </row>
    <row r="9" spans="1:61" ht="44.45" customHeight="1" x14ac:dyDescent="0.25">
      <c r="B9" s="2" t="s">
        <v>5</v>
      </c>
      <c r="D9" s="2" t="s">
        <v>60</v>
      </c>
      <c r="F9" s="5" t="s">
        <v>52</v>
      </c>
      <c r="G9" s="5" t="s">
        <v>54</v>
      </c>
      <c r="H9" s="5" t="s">
        <v>55</v>
      </c>
      <c r="I9" s="5" t="s">
        <v>164</v>
      </c>
      <c r="J9" s="5" t="s">
        <v>163</v>
      </c>
      <c r="K9" s="5" t="s">
        <v>242</v>
      </c>
      <c r="L9" s="5" t="s">
        <v>282</v>
      </c>
      <c r="M9" s="5" t="s">
        <v>373</v>
      </c>
      <c r="N9" s="5" t="s">
        <v>466</v>
      </c>
      <c r="O9" s="5" t="s">
        <v>472</v>
      </c>
      <c r="P9" s="5" t="s">
        <v>510</v>
      </c>
      <c r="Q9" s="5" t="s">
        <v>556</v>
      </c>
      <c r="R9" s="5" t="s">
        <v>613</v>
      </c>
      <c r="S9" s="5" t="s">
        <v>614</v>
      </c>
      <c r="T9" s="5" t="s">
        <v>653</v>
      </c>
      <c r="U9" s="5" t="s">
        <v>657</v>
      </c>
      <c r="V9" s="5" t="s">
        <v>672</v>
      </c>
      <c r="W9" s="5" t="s">
        <v>748</v>
      </c>
      <c r="X9" s="5" t="s">
        <v>764</v>
      </c>
      <c r="Y9" s="14" t="s">
        <v>776</v>
      </c>
      <c r="Z9" s="5" t="s">
        <v>897</v>
      </c>
      <c r="AA9" s="5" t="s">
        <v>914</v>
      </c>
      <c r="AB9" s="5" t="s">
        <v>52</v>
      </c>
      <c r="AC9" s="5" t="s">
        <v>54</v>
      </c>
      <c r="AD9" s="5" t="s">
        <v>55</v>
      </c>
      <c r="AE9" s="5" t="s">
        <v>164</v>
      </c>
      <c r="AF9" s="5" t="s">
        <v>163</v>
      </c>
      <c r="AG9" s="5" t="s">
        <v>242</v>
      </c>
      <c r="AH9" s="5" t="s">
        <v>282</v>
      </c>
      <c r="AI9" s="5" t="s">
        <v>373</v>
      </c>
      <c r="AJ9" s="5" t="s">
        <v>466</v>
      </c>
      <c r="AK9" s="5" t="s">
        <v>472</v>
      </c>
      <c r="AL9" s="5" t="s">
        <v>510</v>
      </c>
      <c r="AM9" s="5" t="s">
        <v>556</v>
      </c>
      <c r="AN9" s="5" t="s">
        <v>613</v>
      </c>
      <c r="AO9" s="5" t="s">
        <v>614</v>
      </c>
      <c r="AP9" s="5" t="s">
        <v>653</v>
      </c>
      <c r="AQ9" s="5" t="s">
        <v>657</v>
      </c>
      <c r="AR9" s="5" t="s">
        <v>672</v>
      </c>
      <c r="AS9" s="5" t="s">
        <v>748</v>
      </c>
      <c r="AT9" s="5" t="s">
        <v>764</v>
      </c>
      <c r="AU9" s="14" t="s">
        <v>776</v>
      </c>
      <c r="AV9" s="5" t="s">
        <v>897</v>
      </c>
      <c r="AW9" s="5" t="s">
        <v>918</v>
      </c>
      <c r="AX9" s="5" t="s">
        <v>951</v>
      </c>
      <c r="AY9" s="5" t="s">
        <v>963</v>
      </c>
      <c r="AZ9" s="5" t="s">
        <v>971</v>
      </c>
      <c r="BA9" s="5" t="s">
        <v>987</v>
      </c>
      <c r="BB9" s="5" t="s">
        <v>994</v>
      </c>
      <c r="BC9" s="5" t="s">
        <v>1016</v>
      </c>
      <c r="BD9" s="5" t="s">
        <v>1031</v>
      </c>
      <c r="BE9" s="5" t="s">
        <v>1044</v>
      </c>
    </row>
    <row r="10" spans="1:61" ht="15.75" x14ac:dyDescent="0.25">
      <c r="A10" t="s">
        <v>126</v>
      </c>
      <c r="B10" t="s">
        <v>67</v>
      </c>
      <c r="C10" t="s">
        <v>89</v>
      </c>
      <c r="D10" s="33">
        <f t="shared" ref="D10:D41" si="0">SUM(AB10:CC10)</f>
        <v>4617</v>
      </c>
      <c r="E10" s="4"/>
      <c r="G10" s="1">
        <v>200</v>
      </c>
      <c r="K10" s="4">
        <v>100</v>
      </c>
      <c r="M10" s="4">
        <v>6</v>
      </c>
      <c r="N10" s="1"/>
      <c r="O10" s="4">
        <v>33</v>
      </c>
      <c r="S10" s="4">
        <v>120</v>
      </c>
      <c r="T10" s="4">
        <v>80</v>
      </c>
      <c r="U10" s="4">
        <v>64</v>
      </c>
      <c r="V10" s="13"/>
      <c r="X10" s="4">
        <v>36</v>
      </c>
      <c r="Z10" s="4">
        <v>300</v>
      </c>
      <c r="AB10" s="24">
        <f t="shared" ref="AB10:AB34" si="1">IF(AB$7="A1",4*F10+200,IF(AB$7="A2",3*F10,IF(AB$7="B",3*F10,4*F10)))</f>
        <v>0</v>
      </c>
      <c r="AC10" s="24">
        <f t="shared" ref="AC10:AC34" si="2">IF(AC$7="A1",4*G10+200,IF(AC$7="A2",3*G10,IF(AC$7="B",3*G10,4*G10)))</f>
        <v>600</v>
      </c>
      <c r="AD10" s="24">
        <f t="shared" ref="AD10:AD34" si="3">IF(AD$7="A1",4*H10+200,IF(AD$7="A2",3*H10,IF(AD$7="B",3*H10,4*H10)))</f>
        <v>0</v>
      </c>
      <c r="AE10" s="24">
        <f t="shared" ref="AE10:AE34" si="4">IF(AE$7="A1",4*I10+200,IF(AE$7="A2",3*I10,IF(AE$7="B",3*I10,4*I10)))</f>
        <v>0</v>
      </c>
      <c r="AF10" s="24">
        <f t="shared" ref="AF10:AF34" si="5">IF(AF$7="A1",4*J10+200,IF(AF$7="A2",3*J10,IF(AF$7="B",3*J10,4*J10)))</f>
        <v>0</v>
      </c>
      <c r="AG10" s="24">
        <f t="shared" ref="AG10:AG34" si="6">IF(AG$7="A1",4*K10+200,IF(AG$7="A2",3*K10,IF(AG$7="B",3*K10,4*K10)))</f>
        <v>300</v>
      </c>
      <c r="AH10" s="24">
        <f t="shared" ref="AH10:AH34" si="7">IF(AH$7="A1",4*L10+200,IF(AH$7="A2",3*L10,IF(AH$7="B",3*L10,4*L10)))</f>
        <v>0</v>
      </c>
      <c r="AI10" s="24">
        <f t="shared" ref="AI10:AI34" si="8">IF(AI$7="A1",4*M10+200,IF(AI$7="A2",3*M10,IF(AI$7="B",3*M10,4*M10)))</f>
        <v>18</v>
      </c>
      <c r="AJ10" s="24">
        <f t="shared" ref="AJ10:AJ34" si="9">IF(AJ$7="A1",4*N10+200,IF(AJ$7="A2",3*N10,IF(AJ$7="B",3*N10,4*N10)))</f>
        <v>0</v>
      </c>
      <c r="AK10" s="24">
        <f t="shared" ref="AK10:AK34" si="10">IF(AK$7="A1",4*O10+200,IF(AK$7="A2",3*O10,IF(AK$7="B",3*O10,4*O10)))</f>
        <v>99</v>
      </c>
      <c r="AL10" s="24">
        <f t="shared" ref="AL10:AL34" si="11">IF(AL$7="A1",4*P10+200,IF(AL$7="A2",3*P10,IF(AL$7="B",3*P10,4*P10)))</f>
        <v>0</v>
      </c>
      <c r="AM10" s="24">
        <f t="shared" ref="AM10:AM34" si="12">IF(AM$7="A1",4*Q10+200,IF(AM$7="A2",3*Q10,IF(AM$7="B",3*Q10,4*Q10)))</f>
        <v>0</v>
      </c>
      <c r="AN10" s="24">
        <f t="shared" ref="AN10:AN34" si="13">IF(AN$7="A1",4*R10+200,IF(AN$7="A2",3*R10,IF(AN$7="B",3*R10,4*R10)))</f>
        <v>0</v>
      </c>
      <c r="AO10" s="24">
        <f t="shared" ref="AO10:AO34" si="14">IF(AO$7="A1",4*S10+200,IF(AO$7="A2",3*S10,IF(AO$7="B",3*S10,4*S10)))</f>
        <v>360</v>
      </c>
      <c r="AP10" s="24">
        <f t="shared" ref="AP10:AP34" si="15">IF(AP$7="A1",4*T10+200,IF(AP$7="A2",3*T10,IF(AP$7="B",3*T10,4*T10)))</f>
        <v>240</v>
      </c>
      <c r="AQ10" s="24">
        <f t="shared" ref="AQ10:AQ34" si="16">IF(AQ$7="A1",4*U10+200,IF(AQ$7="A2",3*U10,IF(AQ$7="B",3*U10,4*U10)))</f>
        <v>192</v>
      </c>
      <c r="AR10" s="24">
        <f t="shared" ref="AR10:AR34" si="17">IF(AR$7="A1",4*V10+200,IF(AR$7="A2",3*V10,IF(AR$7="B",3*V10,4*V10)))</f>
        <v>0</v>
      </c>
      <c r="AS10" s="24">
        <f t="shared" ref="AS10:AS34" si="18">IF(AS$7="A1",4*W10+200,IF(AS$7="A2",3*W10,IF(AS$7="B",3*W10,4*W10)))</f>
        <v>0</v>
      </c>
      <c r="AT10" s="24">
        <f t="shared" ref="AT10:AT34" si="19">IF(AT$7="A1",4*X10+200,IF(AT$7="A2",3*X10,IF(AT$7="B",3*X10,4*X10)))</f>
        <v>108</v>
      </c>
      <c r="AU10" s="24">
        <f t="shared" ref="AU10:AU34" si="20">IF(AU$7="A1",4*Y10+200,IF(AU$7="A2",3*Y10,IF(AU$7="B",3*Y10,4*Y10)))</f>
        <v>0</v>
      </c>
      <c r="AV10" s="24">
        <f t="shared" ref="AV10:AV34" si="21">IF(AV$7="A1",4*Z10+200,IF(AV$7="A2",3*Z10,IF(AV$7="B",3*Z10,4*Z10)))</f>
        <v>900</v>
      </c>
      <c r="AW10" s="34">
        <v>900</v>
      </c>
      <c r="AX10" s="34"/>
      <c r="AY10" s="34"/>
      <c r="AZ10" s="34"/>
      <c r="BA10" s="34">
        <v>450</v>
      </c>
      <c r="BB10" s="34">
        <v>450</v>
      </c>
      <c r="BC10" s="34"/>
      <c r="BD10" s="34"/>
      <c r="BE10" s="34"/>
      <c r="BF10" s="52"/>
    </row>
    <row r="11" spans="1:61" ht="15.75" x14ac:dyDescent="0.25">
      <c r="A11" t="s">
        <v>127</v>
      </c>
      <c r="B11" t="s">
        <v>78</v>
      </c>
      <c r="C11" t="s">
        <v>96</v>
      </c>
      <c r="D11" s="33">
        <f t="shared" si="0"/>
        <v>3247</v>
      </c>
      <c r="E11" s="4"/>
      <c r="G11" s="1">
        <v>32</v>
      </c>
      <c r="K11" s="4">
        <v>8</v>
      </c>
      <c r="N11" s="1">
        <v>160</v>
      </c>
      <c r="O11" s="4">
        <v>48</v>
      </c>
      <c r="S11" s="4">
        <v>100</v>
      </c>
      <c r="U11" s="4">
        <v>160</v>
      </c>
      <c r="W11" s="18"/>
      <c r="X11" s="15"/>
      <c r="Y11" s="12">
        <v>200</v>
      </c>
      <c r="Z11" s="4">
        <v>78</v>
      </c>
      <c r="AB11" s="24">
        <f t="shared" si="1"/>
        <v>0</v>
      </c>
      <c r="AC11" s="24">
        <f t="shared" si="2"/>
        <v>96</v>
      </c>
      <c r="AD11" s="24">
        <f t="shared" si="3"/>
        <v>0</v>
      </c>
      <c r="AE11" s="24">
        <f t="shared" si="4"/>
        <v>0</v>
      </c>
      <c r="AF11" s="24">
        <f t="shared" si="5"/>
        <v>0</v>
      </c>
      <c r="AG11" s="24">
        <f t="shared" si="6"/>
        <v>24</v>
      </c>
      <c r="AH11" s="24">
        <f t="shared" si="7"/>
        <v>0</v>
      </c>
      <c r="AI11" s="24">
        <f t="shared" si="8"/>
        <v>0</v>
      </c>
      <c r="AJ11" s="24">
        <f t="shared" si="9"/>
        <v>480</v>
      </c>
      <c r="AK11" s="24">
        <f t="shared" si="10"/>
        <v>144</v>
      </c>
      <c r="AL11" s="24">
        <f t="shared" si="11"/>
        <v>0</v>
      </c>
      <c r="AM11" s="24">
        <f t="shared" si="12"/>
        <v>0</v>
      </c>
      <c r="AN11" s="24">
        <f t="shared" si="13"/>
        <v>0</v>
      </c>
      <c r="AO11" s="24">
        <f t="shared" si="14"/>
        <v>300</v>
      </c>
      <c r="AP11" s="24">
        <f t="shared" si="15"/>
        <v>0</v>
      </c>
      <c r="AQ11" s="24">
        <f t="shared" si="16"/>
        <v>480</v>
      </c>
      <c r="AR11" s="24">
        <f t="shared" si="17"/>
        <v>0</v>
      </c>
      <c r="AS11" s="24">
        <f t="shared" si="18"/>
        <v>0</v>
      </c>
      <c r="AT11" s="24">
        <f t="shared" si="19"/>
        <v>0</v>
      </c>
      <c r="AU11" s="24">
        <f t="shared" si="20"/>
        <v>600</v>
      </c>
      <c r="AV11" s="24">
        <f t="shared" si="21"/>
        <v>234</v>
      </c>
      <c r="AW11" s="34">
        <v>180</v>
      </c>
      <c r="AX11" s="34"/>
      <c r="AY11" s="34"/>
      <c r="AZ11" s="36"/>
      <c r="BA11" s="41">
        <v>27</v>
      </c>
      <c r="BB11" s="41">
        <v>495</v>
      </c>
      <c r="BC11" s="34">
        <v>88</v>
      </c>
      <c r="BD11" s="34"/>
      <c r="BE11" s="34">
        <v>99</v>
      </c>
      <c r="BF11" s="52"/>
    </row>
    <row r="12" spans="1:61" ht="15.75" x14ac:dyDescent="0.25">
      <c r="A12" t="s">
        <v>134</v>
      </c>
      <c r="B12" t="s">
        <v>10</v>
      </c>
      <c r="C12" t="s">
        <v>39</v>
      </c>
      <c r="D12" s="33">
        <f t="shared" si="0"/>
        <v>3150</v>
      </c>
      <c r="E12" s="4"/>
      <c r="G12" s="4">
        <v>160</v>
      </c>
      <c r="H12" s="4">
        <v>120</v>
      </c>
      <c r="J12" s="4">
        <v>18</v>
      </c>
      <c r="K12" s="4">
        <v>140</v>
      </c>
      <c r="M12" s="4">
        <v>18</v>
      </c>
      <c r="N12" s="1"/>
      <c r="O12" s="4">
        <v>12</v>
      </c>
      <c r="P12" s="4">
        <v>10</v>
      </c>
      <c r="Q12" s="4">
        <v>10</v>
      </c>
      <c r="R12" s="4">
        <v>10</v>
      </c>
      <c r="T12" s="4"/>
      <c r="U12" s="4">
        <v>56</v>
      </c>
      <c r="Z12" s="1">
        <v>96</v>
      </c>
      <c r="AB12" s="24">
        <f t="shared" si="1"/>
        <v>0</v>
      </c>
      <c r="AC12" s="24">
        <f t="shared" si="2"/>
        <v>480</v>
      </c>
      <c r="AD12" s="24">
        <f t="shared" si="3"/>
        <v>360</v>
      </c>
      <c r="AE12" s="24">
        <f t="shared" si="4"/>
        <v>0</v>
      </c>
      <c r="AF12" s="24">
        <f t="shared" si="5"/>
        <v>54</v>
      </c>
      <c r="AG12" s="24">
        <f t="shared" si="6"/>
        <v>420</v>
      </c>
      <c r="AH12" s="24">
        <f t="shared" si="7"/>
        <v>0</v>
      </c>
      <c r="AI12" s="24">
        <f t="shared" si="8"/>
        <v>54</v>
      </c>
      <c r="AJ12" s="24">
        <f t="shared" si="9"/>
        <v>0</v>
      </c>
      <c r="AK12" s="24">
        <f t="shared" si="10"/>
        <v>36</v>
      </c>
      <c r="AL12" s="24">
        <f t="shared" si="11"/>
        <v>30</v>
      </c>
      <c r="AM12" s="24">
        <f t="shared" si="12"/>
        <v>40</v>
      </c>
      <c r="AN12" s="24">
        <f t="shared" si="13"/>
        <v>30</v>
      </c>
      <c r="AO12" s="24">
        <f t="shared" si="14"/>
        <v>0</v>
      </c>
      <c r="AP12" s="24">
        <f t="shared" si="15"/>
        <v>0</v>
      </c>
      <c r="AQ12" s="24">
        <f t="shared" si="16"/>
        <v>168</v>
      </c>
      <c r="AR12" s="24">
        <f t="shared" si="17"/>
        <v>0</v>
      </c>
      <c r="AS12" s="24">
        <f t="shared" si="18"/>
        <v>0</v>
      </c>
      <c r="AT12" s="24">
        <f t="shared" si="19"/>
        <v>0</v>
      </c>
      <c r="AU12" s="24">
        <f t="shared" si="20"/>
        <v>0</v>
      </c>
      <c r="AV12" s="24">
        <f t="shared" si="21"/>
        <v>288</v>
      </c>
      <c r="AW12" s="34">
        <v>630</v>
      </c>
      <c r="AX12" s="34"/>
      <c r="AY12" s="34"/>
      <c r="AZ12" s="36">
        <v>92</v>
      </c>
      <c r="BA12" s="41">
        <v>63</v>
      </c>
      <c r="BB12" s="41"/>
      <c r="BC12" s="34"/>
      <c r="BD12" s="34">
        <v>405</v>
      </c>
      <c r="BE12" s="34"/>
      <c r="BF12" s="52"/>
    </row>
    <row r="13" spans="1:61" ht="15.75" x14ac:dyDescent="0.25">
      <c r="A13" t="s">
        <v>133</v>
      </c>
      <c r="B13" t="s">
        <v>85</v>
      </c>
      <c r="C13" t="s">
        <v>91</v>
      </c>
      <c r="D13" s="33">
        <f t="shared" si="0"/>
        <v>3018</v>
      </c>
      <c r="E13" s="4"/>
      <c r="G13" s="1">
        <v>10</v>
      </c>
      <c r="K13" s="4">
        <v>64</v>
      </c>
      <c r="N13" s="1">
        <v>90</v>
      </c>
      <c r="S13" s="4">
        <v>200</v>
      </c>
      <c r="U13" s="4">
        <v>28</v>
      </c>
      <c r="W13" s="19"/>
      <c r="X13" s="16"/>
      <c r="Y13" s="12">
        <v>56</v>
      </c>
      <c r="Z13" s="1">
        <v>84</v>
      </c>
      <c r="AB13" s="24">
        <f t="shared" si="1"/>
        <v>0</v>
      </c>
      <c r="AC13" s="24">
        <f t="shared" si="2"/>
        <v>30</v>
      </c>
      <c r="AD13" s="24">
        <f t="shared" si="3"/>
        <v>0</v>
      </c>
      <c r="AE13" s="24">
        <f t="shared" si="4"/>
        <v>0</v>
      </c>
      <c r="AF13" s="24">
        <f t="shared" si="5"/>
        <v>0</v>
      </c>
      <c r="AG13" s="24">
        <f t="shared" si="6"/>
        <v>192</v>
      </c>
      <c r="AH13" s="24">
        <f t="shared" si="7"/>
        <v>0</v>
      </c>
      <c r="AI13" s="24">
        <f t="shared" si="8"/>
        <v>0</v>
      </c>
      <c r="AJ13" s="24">
        <f t="shared" si="9"/>
        <v>270</v>
      </c>
      <c r="AK13" s="24">
        <f t="shared" si="10"/>
        <v>0</v>
      </c>
      <c r="AL13" s="24">
        <f t="shared" si="11"/>
        <v>0</v>
      </c>
      <c r="AM13" s="24">
        <f t="shared" si="12"/>
        <v>0</v>
      </c>
      <c r="AN13" s="24">
        <f t="shared" si="13"/>
        <v>0</v>
      </c>
      <c r="AO13" s="24">
        <f t="shared" si="14"/>
        <v>600</v>
      </c>
      <c r="AP13" s="24">
        <f t="shared" si="15"/>
        <v>0</v>
      </c>
      <c r="AQ13" s="24">
        <f t="shared" si="16"/>
        <v>84</v>
      </c>
      <c r="AR13" s="24">
        <f t="shared" si="17"/>
        <v>0</v>
      </c>
      <c r="AS13" s="24">
        <f t="shared" si="18"/>
        <v>0</v>
      </c>
      <c r="AT13" s="24">
        <f t="shared" si="19"/>
        <v>0</v>
      </c>
      <c r="AU13" s="24">
        <f t="shared" si="20"/>
        <v>168</v>
      </c>
      <c r="AV13" s="24">
        <f t="shared" si="21"/>
        <v>252</v>
      </c>
      <c r="AW13" s="34">
        <v>288</v>
      </c>
      <c r="AX13" s="34"/>
      <c r="AY13" s="34"/>
      <c r="AZ13" s="36"/>
      <c r="BA13" s="41"/>
      <c r="BB13" s="41">
        <v>234</v>
      </c>
      <c r="BC13" s="34"/>
      <c r="BD13" s="56">
        <v>180</v>
      </c>
      <c r="BE13" s="34">
        <v>720</v>
      </c>
      <c r="BF13" s="52"/>
    </row>
    <row r="14" spans="1:61" ht="15.75" x14ac:dyDescent="0.25">
      <c r="A14" t="s">
        <v>132</v>
      </c>
      <c r="B14" t="s">
        <v>17</v>
      </c>
      <c r="C14" t="s">
        <v>44</v>
      </c>
      <c r="D14" s="33">
        <f t="shared" si="0"/>
        <v>2832</v>
      </c>
      <c r="E14" s="4"/>
      <c r="G14" s="1">
        <v>90</v>
      </c>
      <c r="H14" s="4">
        <v>60</v>
      </c>
      <c r="K14" s="4">
        <v>40</v>
      </c>
      <c r="N14" s="1">
        <v>60</v>
      </c>
      <c r="S14" s="4">
        <v>52</v>
      </c>
      <c r="U14" s="4">
        <v>100</v>
      </c>
      <c r="W14" s="21">
        <v>64</v>
      </c>
      <c r="X14" s="16"/>
      <c r="Y14" s="12">
        <v>60</v>
      </c>
      <c r="Z14" s="1">
        <v>165</v>
      </c>
      <c r="AB14" s="24">
        <f t="shared" si="1"/>
        <v>0</v>
      </c>
      <c r="AC14" s="24">
        <f t="shared" si="2"/>
        <v>270</v>
      </c>
      <c r="AD14" s="24">
        <f t="shared" si="3"/>
        <v>180</v>
      </c>
      <c r="AE14" s="24">
        <f t="shared" si="4"/>
        <v>0</v>
      </c>
      <c r="AF14" s="24">
        <f t="shared" si="5"/>
        <v>0</v>
      </c>
      <c r="AG14" s="24">
        <f t="shared" si="6"/>
        <v>120</v>
      </c>
      <c r="AH14" s="24">
        <f t="shared" si="7"/>
        <v>0</v>
      </c>
      <c r="AI14" s="24">
        <f t="shared" si="8"/>
        <v>0</v>
      </c>
      <c r="AJ14" s="24">
        <f t="shared" si="9"/>
        <v>180</v>
      </c>
      <c r="AK14" s="24">
        <f t="shared" si="10"/>
        <v>0</v>
      </c>
      <c r="AL14" s="24">
        <f t="shared" si="11"/>
        <v>0</v>
      </c>
      <c r="AM14" s="24">
        <f t="shared" si="12"/>
        <v>0</v>
      </c>
      <c r="AN14" s="24">
        <f t="shared" si="13"/>
        <v>0</v>
      </c>
      <c r="AO14" s="24">
        <f t="shared" si="14"/>
        <v>156</v>
      </c>
      <c r="AP14" s="24">
        <f t="shared" si="15"/>
        <v>0</v>
      </c>
      <c r="AQ14" s="24">
        <f t="shared" si="16"/>
        <v>300</v>
      </c>
      <c r="AR14" s="24">
        <f t="shared" si="17"/>
        <v>0</v>
      </c>
      <c r="AS14" s="24">
        <f t="shared" si="18"/>
        <v>192</v>
      </c>
      <c r="AT14" s="24">
        <f t="shared" si="19"/>
        <v>0</v>
      </c>
      <c r="AU14" s="24">
        <f t="shared" si="20"/>
        <v>180</v>
      </c>
      <c r="AV14" s="24">
        <f t="shared" si="21"/>
        <v>495</v>
      </c>
      <c r="AW14" s="34">
        <v>315</v>
      </c>
      <c r="AX14" s="34"/>
      <c r="AY14" s="34">
        <v>30</v>
      </c>
      <c r="AZ14" s="36"/>
      <c r="BA14" s="41"/>
      <c r="BB14" s="41">
        <v>180</v>
      </c>
      <c r="BC14" s="34"/>
      <c r="BD14" s="54">
        <v>36</v>
      </c>
      <c r="BE14" s="34">
        <v>198</v>
      </c>
      <c r="BF14" s="52"/>
    </row>
    <row r="15" spans="1:61" ht="15.75" x14ac:dyDescent="0.25">
      <c r="A15" t="s">
        <v>131</v>
      </c>
      <c r="B15" t="s">
        <v>81</v>
      </c>
      <c r="C15" t="s">
        <v>51</v>
      </c>
      <c r="D15" s="33">
        <f t="shared" si="0"/>
        <v>2769</v>
      </c>
      <c r="E15" s="4"/>
      <c r="G15" s="1">
        <v>22</v>
      </c>
      <c r="N15" s="1">
        <v>56</v>
      </c>
      <c r="S15" s="4">
        <v>26</v>
      </c>
      <c r="U15" s="4">
        <v>200</v>
      </c>
      <c r="V15" s="13"/>
      <c r="W15" s="19"/>
      <c r="X15" s="16"/>
      <c r="Y15" s="12">
        <v>28</v>
      </c>
      <c r="Z15" s="1">
        <v>48</v>
      </c>
      <c r="AB15" s="24">
        <f t="shared" si="1"/>
        <v>0</v>
      </c>
      <c r="AC15" s="24">
        <f t="shared" si="2"/>
        <v>66</v>
      </c>
      <c r="AD15" s="24">
        <f t="shared" si="3"/>
        <v>0</v>
      </c>
      <c r="AE15" s="24">
        <f t="shared" si="4"/>
        <v>0</v>
      </c>
      <c r="AF15" s="24">
        <f t="shared" si="5"/>
        <v>0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168</v>
      </c>
      <c r="AK15" s="24">
        <f t="shared" si="10"/>
        <v>0</v>
      </c>
      <c r="AL15" s="24">
        <f t="shared" si="11"/>
        <v>0</v>
      </c>
      <c r="AM15" s="24">
        <f t="shared" si="12"/>
        <v>0</v>
      </c>
      <c r="AN15" s="24">
        <f t="shared" si="13"/>
        <v>0</v>
      </c>
      <c r="AO15" s="24">
        <f t="shared" si="14"/>
        <v>78</v>
      </c>
      <c r="AP15" s="24">
        <f t="shared" si="15"/>
        <v>0</v>
      </c>
      <c r="AQ15" s="24">
        <f t="shared" si="16"/>
        <v>600</v>
      </c>
      <c r="AR15" s="24">
        <f t="shared" si="17"/>
        <v>0</v>
      </c>
      <c r="AS15" s="24">
        <f t="shared" si="18"/>
        <v>0</v>
      </c>
      <c r="AT15" s="24">
        <f t="shared" si="19"/>
        <v>0</v>
      </c>
      <c r="AU15" s="24">
        <f t="shared" si="20"/>
        <v>84</v>
      </c>
      <c r="AV15" s="24">
        <f t="shared" si="21"/>
        <v>144</v>
      </c>
      <c r="AW15" s="34">
        <v>450</v>
      </c>
      <c r="AX15" s="34"/>
      <c r="AY15" s="34"/>
      <c r="AZ15" s="36"/>
      <c r="BA15" s="41">
        <v>54</v>
      </c>
      <c r="BB15" s="41">
        <v>630</v>
      </c>
      <c r="BC15" s="34"/>
      <c r="BD15" s="55"/>
      <c r="BE15" s="34">
        <v>495</v>
      </c>
      <c r="BF15" s="52"/>
    </row>
    <row r="16" spans="1:61" ht="15.75" x14ac:dyDescent="0.25">
      <c r="A16" t="s">
        <v>130</v>
      </c>
      <c r="B16" t="s">
        <v>74</v>
      </c>
      <c r="C16" t="s">
        <v>94</v>
      </c>
      <c r="D16" s="33">
        <f t="shared" si="0"/>
        <v>2433</v>
      </c>
      <c r="E16" s="4"/>
      <c r="G16" s="1">
        <v>80</v>
      </c>
      <c r="K16" s="4">
        <v>26</v>
      </c>
      <c r="N16" s="1">
        <v>140</v>
      </c>
      <c r="S16" s="4">
        <v>80</v>
      </c>
      <c r="U16" s="4">
        <v>110</v>
      </c>
      <c r="W16" s="19"/>
      <c r="X16" s="15"/>
      <c r="Y16" s="23"/>
      <c r="Z16" s="1">
        <v>210</v>
      </c>
      <c r="AB16" s="24">
        <f t="shared" si="1"/>
        <v>0</v>
      </c>
      <c r="AC16" s="24">
        <f t="shared" si="2"/>
        <v>240</v>
      </c>
      <c r="AD16" s="24">
        <f t="shared" si="3"/>
        <v>0</v>
      </c>
      <c r="AE16" s="24">
        <f t="shared" si="4"/>
        <v>0</v>
      </c>
      <c r="AF16" s="24">
        <f t="shared" si="5"/>
        <v>0</v>
      </c>
      <c r="AG16" s="24">
        <f t="shared" si="6"/>
        <v>78</v>
      </c>
      <c r="AH16" s="24">
        <f t="shared" si="7"/>
        <v>0</v>
      </c>
      <c r="AI16" s="24">
        <f t="shared" si="8"/>
        <v>0</v>
      </c>
      <c r="AJ16" s="24">
        <f t="shared" si="9"/>
        <v>420</v>
      </c>
      <c r="AK16" s="24">
        <f t="shared" si="10"/>
        <v>0</v>
      </c>
      <c r="AL16" s="24">
        <f t="shared" si="11"/>
        <v>0</v>
      </c>
      <c r="AM16" s="24">
        <f t="shared" si="12"/>
        <v>0</v>
      </c>
      <c r="AN16" s="24">
        <f t="shared" si="13"/>
        <v>0</v>
      </c>
      <c r="AO16" s="24">
        <f t="shared" si="14"/>
        <v>240</v>
      </c>
      <c r="AP16" s="24">
        <f t="shared" si="15"/>
        <v>0</v>
      </c>
      <c r="AQ16" s="24">
        <f t="shared" si="16"/>
        <v>330</v>
      </c>
      <c r="AR16" s="24">
        <f t="shared" si="17"/>
        <v>0</v>
      </c>
      <c r="AS16" s="24">
        <f t="shared" si="18"/>
        <v>0</v>
      </c>
      <c r="AT16" s="24">
        <f t="shared" si="19"/>
        <v>0</v>
      </c>
      <c r="AU16" s="24">
        <f t="shared" si="20"/>
        <v>0</v>
      </c>
      <c r="AV16" s="24">
        <f t="shared" si="21"/>
        <v>630</v>
      </c>
      <c r="AW16" s="34">
        <v>495</v>
      </c>
      <c r="AX16" s="34"/>
      <c r="AY16" s="34"/>
      <c r="AZ16" s="36"/>
      <c r="BA16" s="41"/>
      <c r="BB16" s="41"/>
      <c r="BC16" s="34"/>
      <c r="BD16" s="55"/>
      <c r="BE16" s="34"/>
      <c r="BF16" s="52"/>
      <c r="BI16" s="42"/>
    </row>
    <row r="17" spans="1:61" ht="15.75" x14ac:dyDescent="0.25">
      <c r="A17" t="s">
        <v>129</v>
      </c>
      <c r="B17" t="s">
        <v>69</v>
      </c>
      <c r="C17" t="s">
        <v>90</v>
      </c>
      <c r="D17" s="33">
        <f t="shared" si="0"/>
        <v>2166</v>
      </c>
      <c r="E17" s="4"/>
      <c r="G17" s="1">
        <v>140</v>
      </c>
      <c r="K17" s="4">
        <v>44</v>
      </c>
      <c r="N17" s="1">
        <v>80</v>
      </c>
      <c r="S17" s="4">
        <v>20</v>
      </c>
      <c r="U17" s="4">
        <v>140</v>
      </c>
      <c r="W17" s="12">
        <v>14</v>
      </c>
      <c r="X17" s="16"/>
      <c r="Y17" s="12">
        <v>32</v>
      </c>
      <c r="Z17" s="1">
        <v>27</v>
      </c>
      <c r="AB17" s="24">
        <f t="shared" si="1"/>
        <v>0</v>
      </c>
      <c r="AC17" s="24">
        <f t="shared" si="2"/>
        <v>420</v>
      </c>
      <c r="AD17" s="24">
        <f t="shared" si="3"/>
        <v>0</v>
      </c>
      <c r="AE17" s="24">
        <f t="shared" si="4"/>
        <v>0</v>
      </c>
      <c r="AF17" s="24">
        <f t="shared" si="5"/>
        <v>0</v>
      </c>
      <c r="AG17" s="24">
        <f t="shared" si="6"/>
        <v>132</v>
      </c>
      <c r="AH17" s="24">
        <f t="shared" si="7"/>
        <v>0</v>
      </c>
      <c r="AI17" s="24">
        <f t="shared" si="8"/>
        <v>0</v>
      </c>
      <c r="AJ17" s="24">
        <f t="shared" si="9"/>
        <v>240</v>
      </c>
      <c r="AK17" s="24">
        <f t="shared" si="10"/>
        <v>0</v>
      </c>
      <c r="AL17" s="24">
        <f t="shared" si="11"/>
        <v>0</v>
      </c>
      <c r="AM17" s="24">
        <f t="shared" si="12"/>
        <v>0</v>
      </c>
      <c r="AN17" s="24">
        <f t="shared" si="13"/>
        <v>0</v>
      </c>
      <c r="AO17" s="24">
        <f t="shared" si="14"/>
        <v>60</v>
      </c>
      <c r="AP17" s="24">
        <f t="shared" si="15"/>
        <v>0</v>
      </c>
      <c r="AQ17" s="24">
        <f t="shared" si="16"/>
        <v>420</v>
      </c>
      <c r="AR17" s="24">
        <f t="shared" si="17"/>
        <v>0</v>
      </c>
      <c r="AS17" s="24">
        <f t="shared" si="18"/>
        <v>42</v>
      </c>
      <c r="AT17" s="24">
        <f t="shared" si="19"/>
        <v>0</v>
      </c>
      <c r="AU17" s="24">
        <f t="shared" si="20"/>
        <v>96</v>
      </c>
      <c r="AV17" s="24">
        <f t="shared" si="21"/>
        <v>81</v>
      </c>
      <c r="AW17" s="34">
        <v>234</v>
      </c>
      <c r="AX17" s="34"/>
      <c r="AY17" s="34"/>
      <c r="AZ17" s="36"/>
      <c r="BA17" s="41"/>
      <c r="BB17" s="41">
        <v>315</v>
      </c>
      <c r="BC17" s="34"/>
      <c r="BD17" s="55"/>
      <c r="BE17" s="34">
        <v>126</v>
      </c>
      <c r="BF17" s="52"/>
      <c r="BI17" s="43"/>
    </row>
    <row r="18" spans="1:61" ht="15.75" x14ac:dyDescent="0.25">
      <c r="A18" t="s">
        <v>128</v>
      </c>
      <c r="B18" t="s">
        <v>72</v>
      </c>
      <c r="C18" t="s">
        <v>43</v>
      </c>
      <c r="D18" s="33">
        <f t="shared" si="0"/>
        <v>2013</v>
      </c>
      <c r="E18" s="4"/>
      <c r="G18" s="1">
        <v>56</v>
      </c>
      <c r="K18" s="4">
        <v>90</v>
      </c>
      <c r="N18" s="1">
        <v>120</v>
      </c>
      <c r="S18" s="4">
        <v>48</v>
      </c>
      <c r="U18" s="4">
        <v>70</v>
      </c>
      <c r="W18" s="19"/>
      <c r="X18" s="16"/>
      <c r="Y18" s="12">
        <v>44</v>
      </c>
      <c r="Z18" s="1">
        <v>135</v>
      </c>
      <c r="AB18" s="24">
        <f t="shared" si="1"/>
        <v>0</v>
      </c>
      <c r="AC18" s="24">
        <f t="shared" si="2"/>
        <v>168</v>
      </c>
      <c r="AD18" s="24">
        <f t="shared" si="3"/>
        <v>0</v>
      </c>
      <c r="AE18" s="24">
        <f t="shared" si="4"/>
        <v>0</v>
      </c>
      <c r="AF18" s="24">
        <f t="shared" si="5"/>
        <v>0</v>
      </c>
      <c r="AG18" s="24">
        <f t="shared" si="6"/>
        <v>270</v>
      </c>
      <c r="AH18" s="24">
        <f t="shared" si="7"/>
        <v>0</v>
      </c>
      <c r="AI18" s="24">
        <f t="shared" si="8"/>
        <v>0</v>
      </c>
      <c r="AJ18" s="24">
        <f t="shared" si="9"/>
        <v>360</v>
      </c>
      <c r="AK18" s="24">
        <f t="shared" si="10"/>
        <v>0</v>
      </c>
      <c r="AL18" s="24">
        <f t="shared" si="11"/>
        <v>0</v>
      </c>
      <c r="AM18" s="24">
        <f t="shared" si="12"/>
        <v>0</v>
      </c>
      <c r="AN18" s="24">
        <f t="shared" si="13"/>
        <v>0</v>
      </c>
      <c r="AO18" s="24">
        <f t="shared" si="14"/>
        <v>144</v>
      </c>
      <c r="AP18" s="24">
        <f t="shared" si="15"/>
        <v>0</v>
      </c>
      <c r="AQ18" s="24">
        <f t="shared" si="16"/>
        <v>210</v>
      </c>
      <c r="AR18" s="24">
        <f t="shared" si="17"/>
        <v>0</v>
      </c>
      <c r="AS18" s="24">
        <f t="shared" si="18"/>
        <v>0</v>
      </c>
      <c r="AT18" s="24">
        <f t="shared" si="19"/>
        <v>0</v>
      </c>
      <c r="AU18" s="24">
        <f t="shared" si="20"/>
        <v>132</v>
      </c>
      <c r="AV18" s="24">
        <f t="shared" si="21"/>
        <v>405</v>
      </c>
      <c r="AW18" s="34">
        <v>126</v>
      </c>
      <c r="AX18" s="34"/>
      <c r="AY18" s="34"/>
      <c r="AZ18" s="36"/>
      <c r="BA18" s="41">
        <v>198</v>
      </c>
      <c r="BB18" s="41"/>
      <c r="BC18" s="34"/>
      <c r="BD18" s="34"/>
      <c r="BE18" s="34"/>
      <c r="BF18" s="52"/>
      <c r="BI18" s="43"/>
    </row>
    <row r="19" spans="1:61" ht="15.75" x14ac:dyDescent="0.25">
      <c r="A19" t="s">
        <v>135</v>
      </c>
      <c r="B19" t="s">
        <v>80</v>
      </c>
      <c r="C19" t="s">
        <v>51</v>
      </c>
      <c r="D19" s="33">
        <f t="shared" si="0"/>
        <v>1911</v>
      </c>
      <c r="E19" s="4"/>
      <c r="G19" s="1">
        <v>24</v>
      </c>
      <c r="N19" s="1"/>
      <c r="S19" s="4">
        <v>110</v>
      </c>
      <c r="U19" s="4">
        <v>4</v>
      </c>
      <c r="V19" s="13"/>
      <c r="W19" s="19"/>
      <c r="X19" s="16"/>
      <c r="Y19" s="12">
        <v>100</v>
      </c>
      <c r="Z19" s="1">
        <v>105</v>
      </c>
      <c r="AA19" s="15"/>
      <c r="AB19" s="24">
        <f t="shared" si="1"/>
        <v>0</v>
      </c>
      <c r="AC19" s="24">
        <f t="shared" si="2"/>
        <v>72</v>
      </c>
      <c r="AD19" s="24">
        <f t="shared" si="3"/>
        <v>0</v>
      </c>
      <c r="AE19" s="24">
        <f t="shared" si="4"/>
        <v>0</v>
      </c>
      <c r="AF19" s="24">
        <f t="shared" si="5"/>
        <v>0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0</v>
      </c>
      <c r="AL19" s="24">
        <f t="shared" si="11"/>
        <v>0</v>
      </c>
      <c r="AM19" s="24">
        <f t="shared" si="12"/>
        <v>0</v>
      </c>
      <c r="AN19" s="24">
        <f t="shared" si="13"/>
        <v>0</v>
      </c>
      <c r="AO19" s="24">
        <f t="shared" si="14"/>
        <v>330</v>
      </c>
      <c r="AP19" s="24">
        <f t="shared" si="15"/>
        <v>0</v>
      </c>
      <c r="AQ19" s="24">
        <f t="shared" si="16"/>
        <v>12</v>
      </c>
      <c r="AR19" s="24">
        <f t="shared" si="17"/>
        <v>0</v>
      </c>
      <c r="AS19" s="24">
        <f t="shared" si="18"/>
        <v>0</v>
      </c>
      <c r="AT19" s="24">
        <f t="shared" si="19"/>
        <v>0</v>
      </c>
      <c r="AU19" s="24">
        <f t="shared" si="20"/>
        <v>300</v>
      </c>
      <c r="AV19" s="24">
        <f t="shared" si="21"/>
        <v>315</v>
      </c>
      <c r="AW19" s="34">
        <v>72</v>
      </c>
      <c r="AX19" s="34"/>
      <c r="AY19" s="34"/>
      <c r="AZ19" s="36"/>
      <c r="BA19" s="41"/>
      <c r="BB19" s="41">
        <v>360</v>
      </c>
      <c r="BC19" s="34"/>
      <c r="BD19" s="56">
        <v>90</v>
      </c>
      <c r="BE19" s="34">
        <v>360</v>
      </c>
      <c r="BF19" s="52"/>
      <c r="BI19" s="43"/>
    </row>
    <row r="20" spans="1:61" ht="15.75" x14ac:dyDescent="0.25">
      <c r="A20" t="s">
        <v>136</v>
      </c>
      <c r="B20" t="s">
        <v>247</v>
      </c>
      <c r="C20" t="s">
        <v>97</v>
      </c>
      <c r="D20" s="33">
        <f t="shared" si="0"/>
        <v>1503</v>
      </c>
      <c r="E20" s="4"/>
      <c r="K20" s="4">
        <v>12</v>
      </c>
      <c r="S20" s="4">
        <v>32</v>
      </c>
      <c r="W20" s="19"/>
      <c r="X20" s="16"/>
      <c r="Y20" s="12">
        <v>64</v>
      </c>
      <c r="Z20" s="1">
        <v>42</v>
      </c>
      <c r="AB20" s="24">
        <f t="shared" si="1"/>
        <v>0</v>
      </c>
      <c r="AC20" s="24">
        <f t="shared" si="2"/>
        <v>0</v>
      </c>
      <c r="AD20" s="24">
        <f t="shared" si="3"/>
        <v>0</v>
      </c>
      <c r="AE20" s="24">
        <f t="shared" si="4"/>
        <v>0</v>
      </c>
      <c r="AF20" s="24">
        <f t="shared" si="5"/>
        <v>0</v>
      </c>
      <c r="AG20" s="24">
        <f t="shared" si="6"/>
        <v>36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0</v>
      </c>
      <c r="AL20" s="24">
        <f t="shared" si="11"/>
        <v>0</v>
      </c>
      <c r="AM20" s="24">
        <f t="shared" si="12"/>
        <v>0</v>
      </c>
      <c r="AN20" s="24">
        <f t="shared" si="13"/>
        <v>0</v>
      </c>
      <c r="AO20" s="24">
        <f t="shared" si="14"/>
        <v>96</v>
      </c>
      <c r="AP20" s="24">
        <f t="shared" si="15"/>
        <v>0</v>
      </c>
      <c r="AQ20" s="24">
        <f t="shared" si="16"/>
        <v>0</v>
      </c>
      <c r="AR20" s="24">
        <f t="shared" si="17"/>
        <v>0</v>
      </c>
      <c r="AS20" s="24">
        <f t="shared" si="18"/>
        <v>0</v>
      </c>
      <c r="AT20" s="24">
        <f t="shared" si="19"/>
        <v>0</v>
      </c>
      <c r="AU20" s="24">
        <f t="shared" si="20"/>
        <v>192</v>
      </c>
      <c r="AV20" s="24">
        <f t="shared" si="21"/>
        <v>126</v>
      </c>
      <c r="AW20" s="34">
        <v>360</v>
      </c>
      <c r="AX20" s="34"/>
      <c r="AY20" s="34"/>
      <c r="AZ20" s="36"/>
      <c r="BA20" s="41"/>
      <c r="BB20" s="41">
        <v>63</v>
      </c>
      <c r="BC20" s="34"/>
      <c r="BD20" s="57"/>
      <c r="BE20" s="34">
        <v>630</v>
      </c>
      <c r="BF20" s="52"/>
      <c r="BI20" s="42"/>
    </row>
    <row r="21" spans="1:61" ht="15.75" x14ac:dyDescent="0.25">
      <c r="A21" t="s">
        <v>137</v>
      </c>
      <c r="B21" t="s">
        <v>20</v>
      </c>
      <c r="C21" t="s">
        <v>37</v>
      </c>
      <c r="D21" s="33">
        <f t="shared" si="0"/>
        <v>1321</v>
      </c>
      <c r="E21" s="4"/>
      <c r="G21" s="1">
        <v>2</v>
      </c>
      <c r="H21" s="4">
        <v>48</v>
      </c>
      <c r="K21" s="4">
        <v>22</v>
      </c>
      <c r="N21" s="1">
        <v>70</v>
      </c>
      <c r="U21" s="4">
        <v>80</v>
      </c>
      <c r="V21" s="10"/>
      <c r="W21" s="19"/>
      <c r="X21" s="16"/>
      <c r="Z21" s="1">
        <v>18</v>
      </c>
      <c r="AA21" s="15"/>
      <c r="AB21" s="24">
        <f t="shared" si="1"/>
        <v>0</v>
      </c>
      <c r="AC21" s="24">
        <f t="shared" si="2"/>
        <v>6</v>
      </c>
      <c r="AD21" s="24">
        <f t="shared" si="3"/>
        <v>144</v>
      </c>
      <c r="AE21" s="24">
        <f t="shared" si="4"/>
        <v>0</v>
      </c>
      <c r="AF21" s="24">
        <f t="shared" si="5"/>
        <v>0</v>
      </c>
      <c r="AG21" s="24">
        <f t="shared" si="6"/>
        <v>66</v>
      </c>
      <c r="AH21" s="24">
        <f t="shared" si="7"/>
        <v>0</v>
      </c>
      <c r="AI21" s="24">
        <f t="shared" si="8"/>
        <v>0</v>
      </c>
      <c r="AJ21" s="24">
        <f t="shared" si="9"/>
        <v>210</v>
      </c>
      <c r="AK21" s="24">
        <f t="shared" si="10"/>
        <v>0</v>
      </c>
      <c r="AL21" s="24">
        <f t="shared" si="11"/>
        <v>0</v>
      </c>
      <c r="AM21" s="24">
        <f t="shared" si="12"/>
        <v>0</v>
      </c>
      <c r="AN21" s="24">
        <f t="shared" si="13"/>
        <v>0</v>
      </c>
      <c r="AO21" s="24">
        <f t="shared" si="14"/>
        <v>0</v>
      </c>
      <c r="AP21" s="24">
        <f t="shared" si="15"/>
        <v>0</v>
      </c>
      <c r="AQ21" s="24">
        <f t="shared" si="16"/>
        <v>240</v>
      </c>
      <c r="AR21" s="24">
        <f t="shared" si="17"/>
        <v>0</v>
      </c>
      <c r="AS21" s="24">
        <f t="shared" si="18"/>
        <v>0</v>
      </c>
      <c r="AT21" s="24">
        <f t="shared" si="19"/>
        <v>0</v>
      </c>
      <c r="AU21" s="24">
        <f t="shared" si="20"/>
        <v>0</v>
      </c>
      <c r="AV21" s="24">
        <f t="shared" si="21"/>
        <v>54</v>
      </c>
      <c r="AW21" s="34">
        <v>144</v>
      </c>
      <c r="AX21" s="34">
        <v>88</v>
      </c>
      <c r="AY21" s="34"/>
      <c r="AZ21" s="36"/>
      <c r="BA21" s="41"/>
      <c r="BB21" s="41">
        <v>72</v>
      </c>
      <c r="BC21" s="34"/>
      <c r="BD21" s="34">
        <v>81</v>
      </c>
      <c r="BE21" s="34">
        <v>216</v>
      </c>
      <c r="BF21" s="52"/>
      <c r="BI21" s="42"/>
    </row>
    <row r="22" spans="1:61" ht="15.75" x14ac:dyDescent="0.25">
      <c r="A22" t="s">
        <v>138</v>
      </c>
      <c r="B22" t="s">
        <v>464</v>
      </c>
      <c r="C22" t="s">
        <v>51</v>
      </c>
      <c r="D22" s="33">
        <f t="shared" si="0"/>
        <v>1227</v>
      </c>
      <c r="E22" s="4"/>
      <c r="N22" s="4">
        <v>10</v>
      </c>
      <c r="S22" s="4">
        <v>70</v>
      </c>
      <c r="U22" s="4">
        <v>20</v>
      </c>
      <c r="W22" s="19"/>
      <c r="X22" s="16"/>
      <c r="Y22" s="12">
        <v>36</v>
      </c>
      <c r="Z22" s="1"/>
      <c r="AA22" s="15"/>
      <c r="AB22" s="24">
        <f t="shared" si="1"/>
        <v>0</v>
      </c>
      <c r="AC22" s="24">
        <f t="shared" si="2"/>
        <v>0</v>
      </c>
      <c r="AD22" s="24">
        <f t="shared" si="3"/>
        <v>0</v>
      </c>
      <c r="AE22" s="24">
        <f t="shared" si="4"/>
        <v>0</v>
      </c>
      <c r="AF22" s="24">
        <f t="shared" si="5"/>
        <v>0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30</v>
      </c>
      <c r="AK22" s="24">
        <f t="shared" si="10"/>
        <v>0</v>
      </c>
      <c r="AL22" s="24">
        <f t="shared" si="11"/>
        <v>0</v>
      </c>
      <c r="AM22" s="24">
        <f t="shared" si="12"/>
        <v>0</v>
      </c>
      <c r="AN22" s="24">
        <f t="shared" si="13"/>
        <v>0</v>
      </c>
      <c r="AO22" s="24">
        <f t="shared" si="14"/>
        <v>210</v>
      </c>
      <c r="AP22" s="24">
        <f t="shared" si="15"/>
        <v>0</v>
      </c>
      <c r="AQ22" s="24">
        <f t="shared" si="16"/>
        <v>60</v>
      </c>
      <c r="AR22" s="24">
        <f t="shared" si="17"/>
        <v>0</v>
      </c>
      <c r="AS22" s="24">
        <f t="shared" si="18"/>
        <v>0</v>
      </c>
      <c r="AT22" s="24">
        <f t="shared" si="19"/>
        <v>0</v>
      </c>
      <c r="AU22" s="24">
        <f t="shared" si="20"/>
        <v>108</v>
      </c>
      <c r="AV22" s="24">
        <f t="shared" si="21"/>
        <v>0</v>
      </c>
      <c r="AW22" s="34">
        <v>117</v>
      </c>
      <c r="AX22" s="34"/>
      <c r="AY22" s="34"/>
      <c r="AZ22" s="34"/>
      <c r="BA22" s="34"/>
      <c r="BB22" s="34">
        <v>162</v>
      </c>
      <c r="BC22" s="34"/>
      <c r="BD22" s="34"/>
      <c r="BE22" s="34">
        <v>540</v>
      </c>
      <c r="BF22" s="52"/>
      <c r="BI22" s="42"/>
    </row>
    <row r="23" spans="1:61" ht="15.75" x14ac:dyDescent="0.25">
      <c r="A23" t="s">
        <v>139</v>
      </c>
      <c r="B23" t="s">
        <v>79</v>
      </c>
      <c r="C23" t="s">
        <v>161</v>
      </c>
      <c r="D23" s="33">
        <f t="shared" si="0"/>
        <v>1212</v>
      </c>
      <c r="E23" s="4"/>
      <c r="G23" s="1">
        <v>26</v>
      </c>
      <c r="N23" s="1">
        <v>44</v>
      </c>
      <c r="S23" s="4">
        <v>90</v>
      </c>
      <c r="W23" s="19"/>
      <c r="X23" s="16"/>
      <c r="Y23" s="12">
        <v>40</v>
      </c>
      <c r="Z23" s="1"/>
      <c r="AB23" s="24">
        <f t="shared" si="1"/>
        <v>0</v>
      </c>
      <c r="AC23" s="24">
        <f t="shared" si="2"/>
        <v>78</v>
      </c>
      <c r="AD23" s="24">
        <f t="shared" si="3"/>
        <v>0</v>
      </c>
      <c r="AE23" s="24">
        <f t="shared" si="4"/>
        <v>0</v>
      </c>
      <c r="AF23" s="24">
        <f t="shared" si="5"/>
        <v>0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132</v>
      </c>
      <c r="AK23" s="24">
        <f t="shared" si="10"/>
        <v>0</v>
      </c>
      <c r="AL23" s="24">
        <f t="shared" si="11"/>
        <v>0</v>
      </c>
      <c r="AM23" s="24">
        <f t="shared" si="12"/>
        <v>0</v>
      </c>
      <c r="AN23" s="24">
        <f t="shared" si="13"/>
        <v>0</v>
      </c>
      <c r="AO23" s="24">
        <f t="shared" si="14"/>
        <v>270</v>
      </c>
      <c r="AP23" s="24">
        <f t="shared" si="15"/>
        <v>0</v>
      </c>
      <c r="AQ23" s="24">
        <f t="shared" si="16"/>
        <v>0</v>
      </c>
      <c r="AR23" s="24">
        <f t="shared" si="17"/>
        <v>0</v>
      </c>
      <c r="AS23" s="24">
        <f t="shared" si="18"/>
        <v>0</v>
      </c>
      <c r="AT23" s="24">
        <f t="shared" si="19"/>
        <v>0</v>
      </c>
      <c r="AU23" s="24">
        <f t="shared" si="20"/>
        <v>120</v>
      </c>
      <c r="AV23" s="24">
        <f t="shared" si="21"/>
        <v>0</v>
      </c>
      <c r="AW23" s="34">
        <v>108</v>
      </c>
      <c r="AX23" s="34"/>
      <c r="AY23" s="34"/>
      <c r="AZ23" s="36"/>
      <c r="BA23" s="41"/>
      <c r="BB23" s="41">
        <v>54</v>
      </c>
      <c r="BC23" s="34"/>
      <c r="BD23" s="34"/>
      <c r="BE23" s="34">
        <v>450</v>
      </c>
      <c r="BF23" s="52"/>
      <c r="BI23" s="43"/>
    </row>
    <row r="24" spans="1:61" ht="15.75" x14ac:dyDescent="0.25">
      <c r="A24" t="s">
        <v>140</v>
      </c>
      <c r="B24" t="s">
        <v>76</v>
      </c>
      <c r="C24" t="s">
        <v>160</v>
      </c>
      <c r="D24" s="33">
        <f t="shared" si="0"/>
        <v>1176</v>
      </c>
      <c r="E24" s="4"/>
      <c r="G24" s="1">
        <v>48</v>
      </c>
      <c r="N24" s="1"/>
      <c r="S24" s="4">
        <v>2</v>
      </c>
      <c r="U24" s="4">
        <v>48</v>
      </c>
      <c r="V24" s="13"/>
      <c r="W24" s="19"/>
      <c r="Y24" s="12">
        <v>18</v>
      </c>
      <c r="Z24" s="1"/>
      <c r="AB24" s="24">
        <f t="shared" si="1"/>
        <v>0</v>
      </c>
      <c r="AC24" s="24">
        <f t="shared" si="2"/>
        <v>144</v>
      </c>
      <c r="AD24" s="24">
        <f t="shared" si="3"/>
        <v>0</v>
      </c>
      <c r="AE24" s="24">
        <f t="shared" si="4"/>
        <v>0</v>
      </c>
      <c r="AF24" s="24">
        <f t="shared" si="5"/>
        <v>0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  <c r="AM24" s="24">
        <f t="shared" si="12"/>
        <v>0</v>
      </c>
      <c r="AN24" s="24">
        <f t="shared" si="13"/>
        <v>0</v>
      </c>
      <c r="AO24" s="24">
        <f t="shared" si="14"/>
        <v>6</v>
      </c>
      <c r="AP24" s="24">
        <f t="shared" si="15"/>
        <v>0</v>
      </c>
      <c r="AQ24" s="24">
        <f t="shared" si="16"/>
        <v>144</v>
      </c>
      <c r="AR24" s="24">
        <f t="shared" si="17"/>
        <v>0</v>
      </c>
      <c r="AS24" s="24">
        <f t="shared" si="18"/>
        <v>0</v>
      </c>
      <c r="AT24" s="24">
        <f t="shared" si="19"/>
        <v>0</v>
      </c>
      <c r="AU24" s="24">
        <f t="shared" si="20"/>
        <v>54</v>
      </c>
      <c r="AV24" s="24">
        <f t="shared" si="21"/>
        <v>0</v>
      </c>
      <c r="AW24" s="34">
        <v>720</v>
      </c>
      <c r="AX24" s="34"/>
      <c r="AY24" s="34"/>
      <c r="AZ24" s="36"/>
      <c r="BA24" s="41"/>
      <c r="BB24" s="41">
        <v>45</v>
      </c>
      <c r="BC24" s="34"/>
      <c r="BD24" s="55"/>
      <c r="BE24" s="34">
        <v>63</v>
      </c>
      <c r="BF24" s="52"/>
      <c r="BI24" s="42"/>
    </row>
    <row r="25" spans="1:61" ht="15.75" x14ac:dyDescent="0.25">
      <c r="A25" t="s">
        <v>141</v>
      </c>
      <c r="B25" t="s">
        <v>83</v>
      </c>
      <c r="C25" t="s">
        <v>93</v>
      </c>
      <c r="D25" s="33">
        <f t="shared" si="0"/>
        <v>1161</v>
      </c>
      <c r="E25" s="4"/>
      <c r="G25" s="1">
        <v>18</v>
      </c>
      <c r="K25" s="4">
        <v>60</v>
      </c>
      <c r="N25" s="1">
        <v>4</v>
      </c>
      <c r="S25" s="4">
        <v>22</v>
      </c>
      <c r="U25" s="4">
        <v>24</v>
      </c>
      <c r="W25" s="19"/>
      <c r="X25" s="16"/>
      <c r="Y25" s="12">
        <v>22</v>
      </c>
      <c r="Z25" s="1">
        <v>36</v>
      </c>
      <c r="AB25" s="24">
        <f t="shared" si="1"/>
        <v>0</v>
      </c>
      <c r="AC25" s="24">
        <f t="shared" si="2"/>
        <v>54</v>
      </c>
      <c r="AD25" s="24">
        <f t="shared" si="3"/>
        <v>0</v>
      </c>
      <c r="AE25" s="24">
        <f t="shared" si="4"/>
        <v>0</v>
      </c>
      <c r="AF25" s="24">
        <f t="shared" si="5"/>
        <v>0</v>
      </c>
      <c r="AG25" s="24">
        <f t="shared" si="6"/>
        <v>180</v>
      </c>
      <c r="AH25" s="24">
        <f t="shared" si="7"/>
        <v>0</v>
      </c>
      <c r="AI25" s="24">
        <f t="shared" si="8"/>
        <v>0</v>
      </c>
      <c r="AJ25" s="24">
        <f t="shared" si="9"/>
        <v>12</v>
      </c>
      <c r="AK25" s="24">
        <f t="shared" si="10"/>
        <v>0</v>
      </c>
      <c r="AL25" s="24">
        <f t="shared" si="11"/>
        <v>0</v>
      </c>
      <c r="AM25" s="24">
        <f t="shared" si="12"/>
        <v>0</v>
      </c>
      <c r="AN25" s="24">
        <f t="shared" si="13"/>
        <v>0</v>
      </c>
      <c r="AO25" s="24">
        <f t="shared" si="14"/>
        <v>66</v>
      </c>
      <c r="AP25" s="24">
        <f t="shared" si="15"/>
        <v>0</v>
      </c>
      <c r="AQ25" s="24">
        <f t="shared" si="16"/>
        <v>72</v>
      </c>
      <c r="AR25" s="24">
        <f t="shared" si="17"/>
        <v>0</v>
      </c>
      <c r="AS25" s="24">
        <f t="shared" si="18"/>
        <v>0</v>
      </c>
      <c r="AT25" s="24">
        <f t="shared" si="19"/>
        <v>0</v>
      </c>
      <c r="AU25" s="24">
        <f t="shared" si="20"/>
        <v>66</v>
      </c>
      <c r="AV25" s="24">
        <f t="shared" si="21"/>
        <v>108</v>
      </c>
      <c r="AW25" s="34">
        <v>81</v>
      </c>
      <c r="AX25" s="34"/>
      <c r="AY25" s="34"/>
      <c r="AZ25" s="36"/>
      <c r="BA25" s="41"/>
      <c r="BB25" s="41">
        <v>270</v>
      </c>
      <c r="BC25" s="34"/>
      <c r="BD25" s="34"/>
      <c r="BE25" s="34">
        <v>252</v>
      </c>
      <c r="BF25" s="52"/>
      <c r="BI25" s="44"/>
    </row>
    <row r="26" spans="1:61" ht="15.75" x14ac:dyDescent="0.25">
      <c r="A26" t="s">
        <v>142</v>
      </c>
      <c r="B26" t="s">
        <v>84</v>
      </c>
      <c r="C26" t="s">
        <v>97</v>
      </c>
      <c r="D26" s="33">
        <f t="shared" si="0"/>
        <v>1050</v>
      </c>
      <c r="E26" s="4"/>
      <c r="G26" s="1">
        <v>12</v>
      </c>
      <c r="K26" s="4">
        <v>10</v>
      </c>
      <c r="N26" s="1">
        <v>20</v>
      </c>
      <c r="S26" s="4">
        <v>44</v>
      </c>
      <c r="W26" s="19"/>
      <c r="X26" s="16"/>
      <c r="Z26" s="1"/>
      <c r="AB26" s="24">
        <f t="shared" si="1"/>
        <v>0</v>
      </c>
      <c r="AC26" s="24">
        <f t="shared" si="2"/>
        <v>36</v>
      </c>
      <c r="AD26" s="24">
        <f t="shared" si="3"/>
        <v>0</v>
      </c>
      <c r="AE26" s="24">
        <f t="shared" si="4"/>
        <v>0</v>
      </c>
      <c r="AF26" s="24">
        <f t="shared" si="5"/>
        <v>0</v>
      </c>
      <c r="AG26" s="24">
        <f t="shared" si="6"/>
        <v>30</v>
      </c>
      <c r="AH26" s="24">
        <f t="shared" si="7"/>
        <v>0</v>
      </c>
      <c r="AI26" s="24">
        <f t="shared" si="8"/>
        <v>0</v>
      </c>
      <c r="AJ26" s="24">
        <f t="shared" si="9"/>
        <v>60</v>
      </c>
      <c r="AK26" s="24">
        <f t="shared" si="10"/>
        <v>0</v>
      </c>
      <c r="AL26" s="24">
        <f t="shared" si="11"/>
        <v>0</v>
      </c>
      <c r="AM26" s="24">
        <f t="shared" si="12"/>
        <v>0</v>
      </c>
      <c r="AN26" s="24">
        <f t="shared" si="13"/>
        <v>0</v>
      </c>
      <c r="AO26" s="24">
        <f t="shared" si="14"/>
        <v>132</v>
      </c>
      <c r="AP26" s="24">
        <f t="shared" si="15"/>
        <v>0</v>
      </c>
      <c r="AQ26" s="24">
        <f t="shared" si="16"/>
        <v>0</v>
      </c>
      <c r="AR26" s="24">
        <f t="shared" si="17"/>
        <v>0</v>
      </c>
      <c r="AS26" s="24">
        <f t="shared" si="18"/>
        <v>0</v>
      </c>
      <c r="AT26" s="24">
        <f t="shared" si="19"/>
        <v>0</v>
      </c>
      <c r="AU26" s="24">
        <f t="shared" si="20"/>
        <v>0</v>
      </c>
      <c r="AV26" s="24">
        <f t="shared" si="21"/>
        <v>0</v>
      </c>
      <c r="AW26" s="34">
        <v>99</v>
      </c>
      <c r="AX26" s="34"/>
      <c r="AY26" s="34"/>
      <c r="AZ26" s="34"/>
      <c r="BA26" s="34"/>
      <c r="BB26" s="34">
        <v>405</v>
      </c>
      <c r="BC26" s="34"/>
      <c r="BD26" s="55"/>
      <c r="BE26" s="34">
        <v>288</v>
      </c>
      <c r="BF26" s="52"/>
      <c r="BI26" s="45"/>
    </row>
    <row r="27" spans="1:61" ht="15.75" x14ac:dyDescent="0.25">
      <c r="A27" t="s">
        <v>143</v>
      </c>
      <c r="B27" t="s">
        <v>454</v>
      </c>
      <c r="C27" t="s">
        <v>39</v>
      </c>
      <c r="D27" s="33">
        <f t="shared" si="0"/>
        <v>1041</v>
      </c>
      <c r="E27" s="4"/>
      <c r="N27" s="4">
        <v>110</v>
      </c>
      <c r="S27" s="4">
        <v>8</v>
      </c>
      <c r="U27" s="4">
        <v>26</v>
      </c>
      <c r="W27" s="20"/>
      <c r="X27" s="17"/>
      <c r="Y27" s="12">
        <v>80</v>
      </c>
      <c r="Z27" s="1"/>
      <c r="AB27" s="24">
        <f t="shared" si="1"/>
        <v>0</v>
      </c>
      <c r="AC27" s="24">
        <f t="shared" si="2"/>
        <v>0</v>
      </c>
      <c r="AD27" s="24">
        <f t="shared" si="3"/>
        <v>0</v>
      </c>
      <c r="AE27" s="24">
        <f t="shared" si="4"/>
        <v>0</v>
      </c>
      <c r="AF27" s="24">
        <f t="shared" si="5"/>
        <v>0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330</v>
      </c>
      <c r="AK27" s="24">
        <f t="shared" si="10"/>
        <v>0</v>
      </c>
      <c r="AL27" s="24">
        <f t="shared" si="11"/>
        <v>0</v>
      </c>
      <c r="AM27" s="24">
        <f t="shared" si="12"/>
        <v>0</v>
      </c>
      <c r="AN27" s="24">
        <f t="shared" si="13"/>
        <v>0</v>
      </c>
      <c r="AO27" s="24">
        <f t="shared" si="14"/>
        <v>24</v>
      </c>
      <c r="AP27" s="24">
        <f t="shared" si="15"/>
        <v>0</v>
      </c>
      <c r="AQ27" s="24">
        <f t="shared" si="16"/>
        <v>78</v>
      </c>
      <c r="AR27" s="24">
        <f t="shared" si="17"/>
        <v>0</v>
      </c>
      <c r="AS27" s="24">
        <f t="shared" si="18"/>
        <v>0</v>
      </c>
      <c r="AT27" s="24">
        <f t="shared" si="19"/>
        <v>0</v>
      </c>
      <c r="AU27" s="24">
        <f t="shared" si="20"/>
        <v>240</v>
      </c>
      <c r="AV27" s="24">
        <f t="shared" si="21"/>
        <v>0</v>
      </c>
      <c r="AW27" s="34">
        <v>216</v>
      </c>
      <c r="AX27" s="34"/>
      <c r="AY27" s="34"/>
      <c r="AZ27" s="36"/>
      <c r="BA27" s="41"/>
      <c r="BB27" s="41">
        <v>108</v>
      </c>
      <c r="BC27" s="34"/>
      <c r="BD27" s="54"/>
      <c r="BE27" s="34">
        <v>45</v>
      </c>
      <c r="BF27" s="52"/>
      <c r="BI27" s="45"/>
    </row>
    <row r="28" spans="1:61" ht="15.75" x14ac:dyDescent="0.25">
      <c r="A28" t="s">
        <v>144</v>
      </c>
      <c r="B28" t="s">
        <v>82</v>
      </c>
      <c r="C28" t="s">
        <v>94</v>
      </c>
      <c r="D28" s="33">
        <f t="shared" si="0"/>
        <v>1002</v>
      </c>
      <c r="E28" s="4"/>
      <c r="G28" s="1">
        <v>20</v>
      </c>
      <c r="K28" s="4">
        <v>36</v>
      </c>
      <c r="N28" s="1">
        <v>52</v>
      </c>
      <c r="S28" s="4">
        <v>56</v>
      </c>
      <c r="W28" s="20"/>
      <c r="X28" s="17"/>
      <c r="Y28" s="12">
        <v>140</v>
      </c>
      <c r="Z28" s="1">
        <v>30</v>
      </c>
      <c r="AA28" s="15"/>
      <c r="AB28" s="24">
        <f t="shared" si="1"/>
        <v>0</v>
      </c>
      <c r="AC28" s="24">
        <f t="shared" si="2"/>
        <v>60</v>
      </c>
      <c r="AD28" s="24">
        <f t="shared" si="3"/>
        <v>0</v>
      </c>
      <c r="AE28" s="24">
        <f t="shared" si="4"/>
        <v>0</v>
      </c>
      <c r="AF28" s="24">
        <f t="shared" si="5"/>
        <v>0</v>
      </c>
      <c r="AG28" s="24">
        <f t="shared" si="6"/>
        <v>108</v>
      </c>
      <c r="AH28" s="24">
        <f t="shared" si="7"/>
        <v>0</v>
      </c>
      <c r="AI28" s="24">
        <f t="shared" si="8"/>
        <v>0</v>
      </c>
      <c r="AJ28" s="24">
        <f t="shared" si="9"/>
        <v>156</v>
      </c>
      <c r="AK28" s="24">
        <f t="shared" si="10"/>
        <v>0</v>
      </c>
      <c r="AL28" s="24">
        <f t="shared" si="11"/>
        <v>0</v>
      </c>
      <c r="AM28" s="24">
        <f t="shared" si="12"/>
        <v>0</v>
      </c>
      <c r="AN28" s="24">
        <f t="shared" si="13"/>
        <v>0</v>
      </c>
      <c r="AO28" s="24">
        <f t="shared" si="14"/>
        <v>168</v>
      </c>
      <c r="AP28" s="24">
        <f t="shared" si="15"/>
        <v>0</v>
      </c>
      <c r="AQ28" s="24">
        <f t="shared" si="16"/>
        <v>0</v>
      </c>
      <c r="AR28" s="24">
        <f t="shared" si="17"/>
        <v>0</v>
      </c>
      <c r="AS28" s="24">
        <f t="shared" si="18"/>
        <v>0</v>
      </c>
      <c r="AT28" s="24">
        <f t="shared" si="19"/>
        <v>0</v>
      </c>
      <c r="AU28" s="24">
        <f t="shared" si="20"/>
        <v>420</v>
      </c>
      <c r="AV28" s="24">
        <f t="shared" si="21"/>
        <v>90</v>
      </c>
      <c r="AW28" s="34">
        <v>0</v>
      </c>
      <c r="AX28" s="34"/>
      <c r="AY28" s="34"/>
      <c r="AZ28" s="36"/>
      <c r="BA28" s="41"/>
      <c r="BB28" s="41"/>
      <c r="BC28" s="34"/>
      <c r="BD28" s="55"/>
      <c r="BE28" s="34"/>
      <c r="BF28" s="52"/>
      <c r="BI28" s="45"/>
    </row>
    <row r="29" spans="1:61" ht="15.75" x14ac:dyDescent="0.25">
      <c r="A29" t="s">
        <v>145</v>
      </c>
      <c r="B29" t="s">
        <v>87</v>
      </c>
      <c r="C29" t="s">
        <v>92</v>
      </c>
      <c r="D29" s="33">
        <f t="shared" si="0"/>
        <v>852</v>
      </c>
      <c r="E29" s="4"/>
      <c r="G29" s="1">
        <v>6</v>
      </c>
      <c r="N29" s="4">
        <v>6</v>
      </c>
      <c r="S29" s="4">
        <v>12</v>
      </c>
      <c r="Y29" s="12">
        <v>110</v>
      </c>
      <c r="Z29" s="1">
        <v>150</v>
      </c>
      <c r="AB29" s="24">
        <f t="shared" si="1"/>
        <v>0</v>
      </c>
      <c r="AC29" s="24">
        <f t="shared" si="2"/>
        <v>18</v>
      </c>
      <c r="AD29" s="24">
        <f t="shared" si="3"/>
        <v>0</v>
      </c>
      <c r="AE29" s="24">
        <f t="shared" si="4"/>
        <v>0</v>
      </c>
      <c r="AF29" s="24">
        <f t="shared" si="5"/>
        <v>0</v>
      </c>
      <c r="AG29" s="24">
        <f t="shared" si="6"/>
        <v>0</v>
      </c>
      <c r="AH29" s="24">
        <f t="shared" si="7"/>
        <v>0</v>
      </c>
      <c r="AI29" s="24">
        <f t="shared" si="8"/>
        <v>0</v>
      </c>
      <c r="AJ29" s="24">
        <f t="shared" si="9"/>
        <v>18</v>
      </c>
      <c r="AK29" s="24">
        <f t="shared" si="10"/>
        <v>0</v>
      </c>
      <c r="AL29" s="24">
        <f t="shared" si="11"/>
        <v>0</v>
      </c>
      <c r="AM29" s="24">
        <f t="shared" si="12"/>
        <v>0</v>
      </c>
      <c r="AN29" s="24">
        <f t="shared" si="13"/>
        <v>0</v>
      </c>
      <c r="AO29" s="24">
        <f t="shared" si="14"/>
        <v>36</v>
      </c>
      <c r="AP29" s="24">
        <f t="shared" si="15"/>
        <v>0</v>
      </c>
      <c r="AQ29" s="24">
        <f t="shared" si="16"/>
        <v>0</v>
      </c>
      <c r="AR29" s="24">
        <f t="shared" si="17"/>
        <v>0</v>
      </c>
      <c r="AS29" s="24">
        <f t="shared" si="18"/>
        <v>0</v>
      </c>
      <c r="AT29" s="24">
        <f t="shared" si="19"/>
        <v>0</v>
      </c>
      <c r="AU29" s="24">
        <f t="shared" si="20"/>
        <v>330</v>
      </c>
      <c r="AV29" s="24">
        <f t="shared" si="21"/>
        <v>450</v>
      </c>
      <c r="AW29" s="34">
        <v>0</v>
      </c>
      <c r="AX29" s="34"/>
      <c r="AY29" s="34"/>
      <c r="AZ29" s="36"/>
      <c r="BA29" s="41"/>
      <c r="BB29" s="41"/>
      <c r="BC29" s="34"/>
      <c r="BD29" s="56"/>
      <c r="BE29" s="34"/>
      <c r="BF29" s="52"/>
      <c r="BI29" s="42"/>
    </row>
    <row r="30" spans="1:61" ht="15.75" x14ac:dyDescent="0.25">
      <c r="A30" t="s">
        <v>146</v>
      </c>
      <c r="B30" t="s">
        <v>68</v>
      </c>
      <c r="C30" t="s">
        <v>95</v>
      </c>
      <c r="D30" s="33">
        <f t="shared" si="0"/>
        <v>837</v>
      </c>
      <c r="E30" s="4"/>
      <c r="G30" s="1">
        <v>44</v>
      </c>
      <c r="K30" s="4">
        <v>2</v>
      </c>
      <c r="N30" s="1"/>
      <c r="S30" s="4">
        <v>28</v>
      </c>
      <c r="U30" s="4">
        <v>10</v>
      </c>
      <c r="W30" s="19"/>
      <c r="X30" s="17"/>
      <c r="Y30" s="12">
        <v>90</v>
      </c>
      <c r="Z30" s="1"/>
      <c r="AB30" s="24">
        <f t="shared" si="1"/>
        <v>0</v>
      </c>
      <c r="AC30" s="24">
        <f t="shared" si="2"/>
        <v>132</v>
      </c>
      <c r="AD30" s="24">
        <f t="shared" si="3"/>
        <v>0</v>
      </c>
      <c r="AE30" s="24">
        <f t="shared" si="4"/>
        <v>0</v>
      </c>
      <c r="AF30" s="24">
        <f t="shared" si="5"/>
        <v>0</v>
      </c>
      <c r="AG30" s="24">
        <f t="shared" si="6"/>
        <v>6</v>
      </c>
      <c r="AH30" s="24">
        <f t="shared" si="7"/>
        <v>0</v>
      </c>
      <c r="AI30" s="24">
        <f t="shared" si="8"/>
        <v>0</v>
      </c>
      <c r="AJ30" s="24">
        <f t="shared" si="9"/>
        <v>0</v>
      </c>
      <c r="AK30" s="24">
        <f t="shared" si="10"/>
        <v>0</v>
      </c>
      <c r="AL30" s="24">
        <f t="shared" si="11"/>
        <v>0</v>
      </c>
      <c r="AM30" s="24">
        <f t="shared" si="12"/>
        <v>0</v>
      </c>
      <c r="AN30" s="24">
        <f t="shared" si="13"/>
        <v>0</v>
      </c>
      <c r="AO30" s="24">
        <f t="shared" si="14"/>
        <v>84</v>
      </c>
      <c r="AP30" s="24">
        <f t="shared" si="15"/>
        <v>0</v>
      </c>
      <c r="AQ30" s="24">
        <f t="shared" si="16"/>
        <v>30</v>
      </c>
      <c r="AR30" s="24">
        <f t="shared" si="17"/>
        <v>0</v>
      </c>
      <c r="AS30" s="24">
        <f t="shared" si="18"/>
        <v>0</v>
      </c>
      <c r="AT30" s="24">
        <f t="shared" si="19"/>
        <v>0</v>
      </c>
      <c r="AU30" s="24">
        <f t="shared" si="20"/>
        <v>270</v>
      </c>
      <c r="AV30" s="24">
        <f t="shared" si="21"/>
        <v>0</v>
      </c>
      <c r="AW30" s="34">
        <v>0</v>
      </c>
      <c r="AX30" s="34"/>
      <c r="AY30" s="34"/>
      <c r="AZ30" s="34"/>
      <c r="BA30" s="34"/>
      <c r="BB30" s="34"/>
      <c r="BC30" s="34"/>
      <c r="BD30" s="56"/>
      <c r="BE30" s="34">
        <v>315</v>
      </c>
      <c r="BF30" s="52"/>
    </row>
    <row r="31" spans="1:61" ht="15.75" x14ac:dyDescent="0.25">
      <c r="A31" t="s">
        <v>147</v>
      </c>
      <c r="B31" t="s">
        <v>246</v>
      </c>
      <c r="C31" t="s">
        <v>162</v>
      </c>
      <c r="D31" s="33">
        <f t="shared" si="0"/>
        <v>816</v>
      </c>
      <c r="E31" s="4"/>
      <c r="K31" s="4">
        <v>14</v>
      </c>
      <c r="S31" s="4">
        <v>18</v>
      </c>
      <c r="W31" s="19"/>
      <c r="X31" s="16"/>
      <c r="Z31" s="4">
        <v>240</v>
      </c>
      <c r="AB31" s="24">
        <f t="shared" si="1"/>
        <v>0</v>
      </c>
      <c r="AC31" s="24">
        <f t="shared" si="2"/>
        <v>0</v>
      </c>
      <c r="AD31" s="24">
        <f t="shared" si="3"/>
        <v>0</v>
      </c>
      <c r="AE31" s="24">
        <f t="shared" si="4"/>
        <v>0</v>
      </c>
      <c r="AF31" s="24">
        <f t="shared" si="5"/>
        <v>0</v>
      </c>
      <c r="AG31" s="24">
        <f t="shared" si="6"/>
        <v>42</v>
      </c>
      <c r="AH31" s="24">
        <f t="shared" si="7"/>
        <v>0</v>
      </c>
      <c r="AI31" s="24">
        <f t="shared" si="8"/>
        <v>0</v>
      </c>
      <c r="AJ31" s="24">
        <f t="shared" si="9"/>
        <v>0</v>
      </c>
      <c r="AK31" s="24">
        <f t="shared" si="10"/>
        <v>0</v>
      </c>
      <c r="AL31" s="24">
        <f t="shared" si="11"/>
        <v>0</v>
      </c>
      <c r="AM31" s="24">
        <f t="shared" si="12"/>
        <v>0</v>
      </c>
      <c r="AN31" s="24">
        <f t="shared" si="13"/>
        <v>0</v>
      </c>
      <c r="AO31" s="24">
        <f t="shared" si="14"/>
        <v>54</v>
      </c>
      <c r="AP31" s="24">
        <f t="shared" si="15"/>
        <v>0</v>
      </c>
      <c r="AQ31" s="24">
        <f t="shared" si="16"/>
        <v>0</v>
      </c>
      <c r="AR31" s="24">
        <f t="shared" si="17"/>
        <v>0</v>
      </c>
      <c r="AS31" s="24">
        <f t="shared" si="18"/>
        <v>0</v>
      </c>
      <c r="AT31" s="24">
        <f t="shared" si="19"/>
        <v>0</v>
      </c>
      <c r="AU31" s="24">
        <f t="shared" si="20"/>
        <v>0</v>
      </c>
      <c r="AV31" s="24">
        <f t="shared" si="21"/>
        <v>720</v>
      </c>
      <c r="AW31" s="34">
        <v>0</v>
      </c>
      <c r="AX31" s="34"/>
      <c r="AY31" s="34"/>
      <c r="AZ31" s="36"/>
      <c r="BA31" s="41"/>
      <c r="BB31" s="41"/>
      <c r="BC31" s="34"/>
      <c r="BD31" s="34"/>
      <c r="BE31" s="34"/>
      <c r="BF31" s="52"/>
      <c r="BI31" s="42"/>
    </row>
    <row r="32" spans="1:61" ht="15.75" x14ac:dyDescent="0.25">
      <c r="A32" t="s">
        <v>148</v>
      </c>
      <c r="B32" t="s">
        <v>248</v>
      </c>
      <c r="C32" t="s">
        <v>250</v>
      </c>
      <c r="D32" s="33">
        <f t="shared" si="0"/>
        <v>756</v>
      </c>
      <c r="E32" s="4"/>
      <c r="K32" s="4">
        <v>6</v>
      </c>
      <c r="U32" s="4">
        <v>18</v>
      </c>
      <c r="Y32" s="12">
        <v>48</v>
      </c>
      <c r="Z32" s="1">
        <v>180</v>
      </c>
      <c r="AB32" s="24">
        <f t="shared" si="1"/>
        <v>0</v>
      </c>
      <c r="AC32" s="24">
        <f t="shared" si="2"/>
        <v>0</v>
      </c>
      <c r="AD32" s="24">
        <f t="shared" si="3"/>
        <v>0</v>
      </c>
      <c r="AE32" s="24">
        <f t="shared" si="4"/>
        <v>0</v>
      </c>
      <c r="AF32" s="24">
        <f t="shared" si="5"/>
        <v>0</v>
      </c>
      <c r="AG32" s="24">
        <f t="shared" si="6"/>
        <v>18</v>
      </c>
      <c r="AH32" s="24">
        <f t="shared" si="7"/>
        <v>0</v>
      </c>
      <c r="AI32" s="24">
        <f t="shared" si="8"/>
        <v>0</v>
      </c>
      <c r="AJ32" s="24">
        <f t="shared" si="9"/>
        <v>0</v>
      </c>
      <c r="AK32" s="24">
        <f t="shared" si="10"/>
        <v>0</v>
      </c>
      <c r="AL32" s="24">
        <f t="shared" si="11"/>
        <v>0</v>
      </c>
      <c r="AM32" s="24">
        <f t="shared" si="12"/>
        <v>0</v>
      </c>
      <c r="AN32" s="24">
        <f t="shared" si="13"/>
        <v>0</v>
      </c>
      <c r="AO32" s="24">
        <f t="shared" si="14"/>
        <v>0</v>
      </c>
      <c r="AP32" s="24">
        <f t="shared" si="15"/>
        <v>0</v>
      </c>
      <c r="AQ32" s="24">
        <f t="shared" si="16"/>
        <v>54</v>
      </c>
      <c r="AR32" s="24">
        <f t="shared" si="17"/>
        <v>0</v>
      </c>
      <c r="AS32" s="24">
        <f t="shared" si="18"/>
        <v>0</v>
      </c>
      <c r="AT32" s="24">
        <f t="shared" si="19"/>
        <v>0</v>
      </c>
      <c r="AU32" s="24">
        <f t="shared" si="20"/>
        <v>144</v>
      </c>
      <c r="AV32" s="24">
        <f t="shared" si="21"/>
        <v>540</v>
      </c>
      <c r="AW32" s="34">
        <v>0</v>
      </c>
      <c r="AX32" s="34"/>
      <c r="AY32" s="34"/>
      <c r="AZ32" s="36"/>
      <c r="BA32" s="41"/>
      <c r="BB32" s="41"/>
      <c r="BC32" s="34"/>
      <c r="BD32" s="56"/>
      <c r="BE32" s="34"/>
      <c r="BF32" s="52"/>
      <c r="BI32" s="45"/>
    </row>
    <row r="33" spans="1:61" ht="15.75" x14ac:dyDescent="0.25">
      <c r="A33" t="s">
        <v>149</v>
      </c>
      <c r="B33" t="s">
        <v>71</v>
      </c>
      <c r="C33" t="s">
        <v>92</v>
      </c>
      <c r="D33" s="33">
        <f t="shared" si="0"/>
        <v>642</v>
      </c>
      <c r="E33" s="4"/>
      <c r="G33" s="1">
        <v>64</v>
      </c>
      <c r="N33" s="1"/>
      <c r="V33" s="13"/>
      <c r="W33" s="19"/>
      <c r="Z33" s="1"/>
      <c r="AB33" s="24">
        <f t="shared" si="1"/>
        <v>0</v>
      </c>
      <c r="AC33" s="24">
        <f t="shared" si="2"/>
        <v>192</v>
      </c>
      <c r="AD33" s="24">
        <f t="shared" si="3"/>
        <v>0</v>
      </c>
      <c r="AE33" s="24">
        <f t="shared" si="4"/>
        <v>0</v>
      </c>
      <c r="AF33" s="24">
        <f t="shared" si="5"/>
        <v>0</v>
      </c>
      <c r="AG33" s="24">
        <f t="shared" si="6"/>
        <v>0</v>
      </c>
      <c r="AH33" s="24">
        <f t="shared" si="7"/>
        <v>0</v>
      </c>
      <c r="AI33" s="24">
        <f t="shared" si="8"/>
        <v>0</v>
      </c>
      <c r="AJ33" s="24">
        <f t="shared" si="9"/>
        <v>0</v>
      </c>
      <c r="AK33" s="24">
        <f t="shared" si="10"/>
        <v>0</v>
      </c>
      <c r="AL33" s="24">
        <f t="shared" si="11"/>
        <v>0</v>
      </c>
      <c r="AM33" s="24">
        <f t="shared" si="12"/>
        <v>0</v>
      </c>
      <c r="AN33" s="24">
        <f t="shared" si="13"/>
        <v>0</v>
      </c>
      <c r="AO33" s="24">
        <f t="shared" si="14"/>
        <v>0</v>
      </c>
      <c r="AP33" s="24">
        <f t="shared" si="15"/>
        <v>0</v>
      </c>
      <c r="AQ33" s="24">
        <f t="shared" si="16"/>
        <v>0</v>
      </c>
      <c r="AR33" s="24">
        <f t="shared" si="17"/>
        <v>0</v>
      </c>
      <c r="AS33" s="24">
        <f t="shared" si="18"/>
        <v>0</v>
      </c>
      <c r="AT33" s="24">
        <f t="shared" si="19"/>
        <v>0</v>
      </c>
      <c r="AU33" s="24">
        <f t="shared" si="20"/>
        <v>0</v>
      </c>
      <c r="AV33" s="24">
        <f t="shared" si="21"/>
        <v>0</v>
      </c>
      <c r="AW33" s="34">
        <v>0</v>
      </c>
      <c r="AX33" s="34"/>
      <c r="AY33" s="34"/>
      <c r="AZ33" s="34"/>
      <c r="BA33" s="34"/>
      <c r="BB33" s="34">
        <v>288</v>
      </c>
      <c r="BC33" s="34"/>
      <c r="BD33" s="55"/>
      <c r="BE33" s="34">
        <v>162</v>
      </c>
      <c r="BF33" s="52"/>
      <c r="BI33" s="45"/>
    </row>
    <row r="34" spans="1:61" ht="15.75" x14ac:dyDescent="0.25">
      <c r="A34" t="s">
        <v>150</v>
      </c>
      <c r="B34" t="s">
        <v>455</v>
      </c>
      <c r="C34" t="s">
        <v>456</v>
      </c>
      <c r="D34" s="33">
        <f t="shared" si="0"/>
        <v>585</v>
      </c>
      <c r="E34" s="4"/>
      <c r="N34" s="1">
        <v>32</v>
      </c>
      <c r="S34" s="4">
        <v>10</v>
      </c>
      <c r="U34" s="4">
        <v>36</v>
      </c>
      <c r="W34" s="12">
        <v>32</v>
      </c>
      <c r="X34" s="16"/>
      <c r="Y34" s="12">
        <v>10</v>
      </c>
      <c r="Z34" s="1">
        <v>72</v>
      </c>
      <c r="AB34" s="24">
        <f t="shared" si="1"/>
        <v>0</v>
      </c>
      <c r="AC34" s="24">
        <f t="shared" si="2"/>
        <v>0</v>
      </c>
      <c r="AD34" s="24">
        <f t="shared" si="3"/>
        <v>0</v>
      </c>
      <c r="AE34" s="24">
        <f t="shared" si="4"/>
        <v>0</v>
      </c>
      <c r="AF34" s="24">
        <f t="shared" si="5"/>
        <v>0</v>
      </c>
      <c r="AG34" s="24">
        <f t="shared" si="6"/>
        <v>0</v>
      </c>
      <c r="AH34" s="24">
        <f t="shared" si="7"/>
        <v>0</v>
      </c>
      <c r="AI34" s="24">
        <f t="shared" si="8"/>
        <v>0</v>
      </c>
      <c r="AJ34" s="24">
        <f t="shared" si="9"/>
        <v>96</v>
      </c>
      <c r="AK34" s="24">
        <f t="shared" si="10"/>
        <v>0</v>
      </c>
      <c r="AL34" s="24">
        <f t="shared" si="11"/>
        <v>0</v>
      </c>
      <c r="AM34" s="24">
        <f t="shared" si="12"/>
        <v>0</v>
      </c>
      <c r="AN34" s="24">
        <f t="shared" si="13"/>
        <v>0</v>
      </c>
      <c r="AO34" s="24">
        <f t="shared" si="14"/>
        <v>30</v>
      </c>
      <c r="AP34" s="24">
        <f t="shared" si="15"/>
        <v>0</v>
      </c>
      <c r="AQ34" s="24">
        <f t="shared" si="16"/>
        <v>108</v>
      </c>
      <c r="AR34" s="24">
        <f t="shared" si="17"/>
        <v>0</v>
      </c>
      <c r="AS34" s="24">
        <f t="shared" si="18"/>
        <v>96</v>
      </c>
      <c r="AT34" s="24">
        <f t="shared" si="19"/>
        <v>0</v>
      </c>
      <c r="AU34" s="24">
        <f t="shared" si="20"/>
        <v>30</v>
      </c>
      <c r="AV34" s="24">
        <f t="shared" si="21"/>
        <v>216</v>
      </c>
      <c r="AW34" s="34">
        <v>9</v>
      </c>
      <c r="AX34" s="34"/>
      <c r="AY34" s="34"/>
      <c r="AZ34" s="36"/>
      <c r="BA34" s="41"/>
      <c r="BB34" s="41"/>
      <c r="BC34" s="34"/>
      <c r="BD34" s="56"/>
      <c r="BE34" s="34"/>
      <c r="BF34" s="52"/>
    </row>
    <row r="35" spans="1:61" ht="15.75" x14ac:dyDescent="0.25">
      <c r="A35" t="s">
        <v>151</v>
      </c>
      <c r="B35" t="s">
        <v>249</v>
      </c>
      <c r="C35" t="s">
        <v>39</v>
      </c>
      <c r="D35" s="33">
        <f t="shared" si="0"/>
        <v>534</v>
      </c>
      <c r="E35" s="4"/>
      <c r="K35" s="4">
        <v>4</v>
      </c>
      <c r="N35" s="4">
        <v>36</v>
      </c>
      <c r="W35" s="19"/>
      <c r="X35" s="16"/>
      <c r="Y35" s="12">
        <v>12</v>
      </c>
      <c r="AA35" s="15"/>
      <c r="AB35" s="24">
        <f t="shared" ref="AB35:AB50" si="22">IF(AB$7="A1",4*F35+200,IF(AB$7="A2",3*F35,IF(AB$7="B",3*F35,4*F35)))</f>
        <v>0</v>
      </c>
      <c r="AC35" s="24" t="s">
        <v>469</v>
      </c>
      <c r="AD35" s="24">
        <f t="shared" ref="AD35:AD50" si="23">IF(AD$7="A1",4*H35+200,IF(AD$7="A2",3*H35,IF(AD$7="B",3*H35,4*H35)))</f>
        <v>0</v>
      </c>
      <c r="AE35" s="24">
        <f t="shared" ref="AE35:AE50" si="24">IF(AE$7="A1",4*I35+200,IF(AE$7="A2",3*I35,IF(AE$7="B",3*I35,4*I35)))</f>
        <v>0</v>
      </c>
      <c r="AF35" s="24">
        <f t="shared" ref="AF35:AF50" si="25">IF(AF$7="A1",4*J35+200,IF(AF$7="A2",3*J35,IF(AF$7="B",3*J35,4*J35)))</f>
        <v>0</v>
      </c>
      <c r="AG35" s="24">
        <f t="shared" ref="AG35:AG50" si="26">IF(AG$7="A1",4*K35+200,IF(AG$7="A2",3*K35,IF(AG$7="B",3*K35,4*K35)))</f>
        <v>12</v>
      </c>
      <c r="AH35" s="24">
        <f t="shared" ref="AH35:AH50" si="27">IF(AH$7="A1",4*L35+200,IF(AH$7="A2",3*L35,IF(AH$7="B",3*L35,4*L35)))</f>
        <v>0</v>
      </c>
      <c r="AI35" s="24">
        <f t="shared" ref="AI35:AI50" si="28">IF(AI$7="A1",4*M35+200,IF(AI$7="A2",3*M35,IF(AI$7="B",3*M35,4*M35)))</f>
        <v>0</v>
      </c>
      <c r="AJ35" s="24">
        <f t="shared" ref="AJ35:AJ50" si="29">IF(AJ$7="A1",4*N35+200,IF(AJ$7="A2",3*N35,IF(AJ$7="B",3*N35,4*N35)))</f>
        <v>108</v>
      </c>
      <c r="AK35" s="24">
        <f t="shared" ref="AK35:AK50" si="30">IF(AK$7="A1",4*O35+200,IF(AK$7="A2",3*O35,IF(AK$7="B",3*O35,4*O35)))</f>
        <v>0</v>
      </c>
      <c r="AL35" s="24">
        <f t="shared" ref="AL35:AL50" si="31">IF(AL$7="A1",4*P35+200,IF(AL$7="A2",3*P35,IF(AL$7="B",3*P35,4*P35)))</f>
        <v>0</v>
      </c>
      <c r="AM35" s="24">
        <f t="shared" ref="AM35:AM50" si="32">IF(AM$7="A1",4*Q35+200,IF(AM$7="A2",3*Q35,IF(AM$7="B",3*Q35,4*Q35)))</f>
        <v>0</v>
      </c>
      <c r="AN35" s="24">
        <f t="shared" ref="AN35:AN50" si="33">IF(AN$7="A1",4*R35+200,IF(AN$7="A2",3*R35,IF(AN$7="B",3*R35,4*R35)))</f>
        <v>0</v>
      </c>
      <c r="AO35" s="24">
        <f t="shared" ref="AO35:AO50" si="34">IF(AO$7="A1",4*S35+200,IF(AO$7="A2",3*S35,IF(AO$7="B",3*S35,4*S35)))</f>
        <v>0</v>
      </c>
      <c r="AP35" s="24">
        <f t="shared" ref="AP35:AP50" si="35">IF(AP$7="A1",4*T35+200,IF(AP$7="A2",3*T35,IF(AP$7="B",3*T35,4*T35)))</f>
        <v>0</v>
      </c>
      <c r="AQ35" s="24">
        <f t="shared" ref="AQ35:AQ50" si="36">IF(AQ$7="A1",4*U35+200,IF(AQ$7="A2",3*U35,IF(AQ$7="B",3*U35,4*U35)))</f>
        <v>0</v>
      </c>
      <c r="AR35" s="24">
        <f t="shared" ref="AR35:AR50" si="37">IF(AR$7="A1",4*V35+200,IF(AR$7="A2",3*V35,IF(AR$7="B",3*V35,4*V35)))</f>
        <v>0</v>
      </c>
      <c r="AS35" s="24">
        <f t="shared" ref="AS35:AS50" si="38">IF(AS$7="A1",4*W35+200,IF(AS$7="A2",3*W35,IF(AS$7="B",3*W35,4*W35)))</f>
        <v>0</v>
      </c>
      <c r="AT35" s="24">
        <f t="shared" ref="AT35:AT50" si="39">IF(AT$7="A1",4*X35+200,IF(AT$7="A2",3*X35,IF(AT$7="B",3*X35,4*X35)))</f>
        <v>0</v>
      </c>
      <c r="AU35" s="24">
        <f t="shared" ref="AU35:AU50" si="40">IF(AU$7="A1",4*Y35+200,IF(AU$7="A2",3*Y35,IF(AU$7="B",3*Y35,4*Y35)))</f>
        <v>36</v>
      </c>
      <c r="AV35" s="24">
        <f t="shared" ref="AV35:AV50" si="41">IF(AV$7="A1",4*Z35+200,IF(AV$7="A2",3*Z35,IF(AV$7="B",3*Z35,4*Z35)))</f>
        <v>0</v>
      </c>
      <c r="AW35" s="34">
        <v>270</v>
      </c>
      <c r="AX35" s="34"/>
      <c r="AY35" s="34"/>
      <c r="AZ35" s="34"/>
      <c r="BA35" s="34"/>
      <c r="BB35" s="51">
        <v>27</v>
      </c>
      <c r="BC35" s="34"/>
      <c r="BD35" s="55"/>
      <c r="BE35" s="34">
        <v>81</v>
      </c>
      <c r="BF35" s="52"/>
      <c r="BI35" s="42"/>
    </row>
    <row r="36" spans="1:61" ht="15.75" x14ac:dyDescent="0.25">
      <c r="A36" t="s">
        <v>152</v>
      </c>
      <c r="B36" t="s">
        <v>245</v>
      </c>
      <c r="C36" t="s">
        <v>98</v>
      </c>
      <c r="D36" s="33">
        <f t="shared" si="0"/>
        <v>498</v>
      </c>
      <c r="E36" s="4"/>
      <c r="K36" s="4">
        <v>16</v>
      </c>
      <c r="N36" s="1"/>
      <c r="AB36" s="24">
        <f t="shared" si="22"/>
        <v>0</v>
      </c>
      <c r="AC36" s="24">
        <f t="shared" ref="AC36:AC50" si="42">IF(AC$7="A1",4*G36+200,IF(AC$7="A2",3*G36,IF(AC$7="B",3*G36,4*G36)))</f>
        <v>0</v>
      </c>
      <c r="AD36" s="24">
        <f t="shared" si="23"/>
        <v>0</v>
      </c>
      <c r="AE36" s="24">
        <f t="shared" si="24"/>
        <v>0</v>
      </c>
      <c r="AF36" s="24">
        <f t="shared" si="25"/>
        <v>0</v>
      </c>
      <c r="AG36" s="24">
        <f t="shared" si="26"/>
        <v>48</v>
      </c>
      <c r="AH36" s="24">
        <f t="shared" si="27"/>
        <v>0</v>
      </c>
      <c r="AI36" s="24">
        <f t="shared" si="28"/>
        <v>0</v>
      </c>
      <c r="AJ36" s="24">
        <f t="shared" si="29"/>
        <v>0</v>
      </c>
      <c r="AK36" s="24">
        <f t="shared" si="30"/>
        <v>0</v>
      </c>
      <c r="AL36" s="24">
        <f t="shared" si="31"/>
        <v>0</v>
      </c>
      <c r="AM36" s="24">
        <f t="shared" si="32"/>
        <v>0</v>
      </c>
      <c r="AN36" s="24">
        <f t="shared" si="33"/>
        <v>0</v>
      </c>
      <c r="AO36" s="24">
        <f t="shared" si="34"/>
        <v>0</v>
      </c>
      <c r="AP36" s="24">
        <f t="shared" si="35"/>
        <v>0</v>
      </c>
      <c r="AQ36" s="24">
        <f t="shared" si="36"/>
        <v>0</v>
      </c>
      <c r="AR36" s="24">
        <f t="shared" si="37"/>
        <v>0</v>
      </c>
      <c r="AS36" s="24">
        <f t="shared" si="38"/>
        <v>0</v>
      </c>
      <c r="AT36" s="24">
        <f t="shared" si="39"/>
        <v>0</v>
      </c>
      <c r="AU36" s="24">
        <f t="shared" si="40"/>
        <v>0</v>
      </c>
      <c r="AV36" s="24">
        <f t="shared" si="41"/>
        <v>0</v>
      </c>
      <c r="AW36" s="34">
        <v>54</v>
      </c>
      <c r="AX36" s="34"/>
      <c r="AY36" s="34"/>
      <c r="AZ36" s="34"/>
      <c r="BA36" s="34"/>
      <c r="BB36" s="34">
        <v>216</v>
      </c>
      <c r="BC36" s="34"/>
      <c r="BD36" s="34"/>
      <c r="BE36" s="34">
        <v>180</v>
      </c>
      <c r="BF36" s="52"/>
      <c r="BI36" s="45"/>
    </row>
    <row r="37" spans="1:61" ht="15.75" x14ac:dyDescent="0.25">
      <c r="A37" t="s">
        <v>153</v>
      </c>
      <c r="B37" t="s">
        <v>77</v>
      </c>
      <c r="C37" t="s">
        <v>39</v>
      </c>
      <c r="D37" s="33">
        <f t="shared" si="0"/>
        <v>420</v>
      </c>
      <c r="E37" s="4"/>
      <c r="G37" s="1">
        <v>36</v>
      </c>
      <c r="K37" s="4">
        <v>32</v>
      </c>
      <c r="N37" s="1">
        <v>8</v>
      </c>
      <c r="S37" s="4">
        <v>16</v>
      </c>
      <c r="W37" s="19"/>
      <c r="X37" s="16"/>
      <c r="AB37" s="24">
        <f t="shared" si="22"/>
        <v>0</v>
      </c>
      <c r="AC37" s="24">
        <f t="shared" si="42"/>
        <v>108</v>
      </c>
      <c r="AD37" s="24">
        <f t="shared" si="23"/>
        <v>0</v>
      </c>
      <c r="AE37" s="24">
        <f t="shared" si="24"/>
        <v>0</v>
      </c>
      <c r="AF37" s="24">
        <f t="shared" si="25"/>
        <v>0</v>
      </c>
      <c r="AG37" s="24">
        <f t="shared" si="26"/>
        <v>96</v>
      </c>
      <c r="AH37" s="24">
        <f t="shared" si="27"/>
        <v>0</v>
      </c>
      <c r="AI37" s="24">
        <f t="shared" si="28"/>
        <v>0</v>
      </c>
      <c r="AJ37" s="24">
        <f t="shared" si="29"/>
        <v>24</v>
      </c>
      <c r="AK37" s="24">
        <f t="shared" si="30"/>
        <v>0</v>
      </c>
      <c r="AL37" s="24">
        <f t="shared" si="31"/>
        <v>0</v>
      </c>
      <c r="AM37" s="24">
        <f t="shared" si="32"/>
        <v>0</v>
      </c>
      <c r="AN37" s="24">
        <f t="shared" si="33"/>
        <v>0</v>
      </c>
      <c r="AO37" s="24">
        <f t="shared" si="34"/>
        <v>48</v>
      </c>
      <c r="AP37" s="24">
        <f t="shared" si="35"/>
        <v>0</v>
      </c>
      <c r="AQ37" s="24">
        <f t="shared" si="36"/>
        <v>0</v>
      </c>
      <c r="AR37" s="24">
        <f t="shared" si="37"/>
        <v>0</v>
      </c>
      <c r="AS37" s="24">
        <f t="shared" si="38"/>
        <v>0</v>
      </c>
      <c r="AT37" s="24">
        <f t="shared" si="39"/>
        <v>0</v>
      </c>
      <c r="AU37" s="24">
        <f t="shared" si="40"/>
        <v>0</v>
      </c>
      <c r="AV37" s="24">
        <f t="shared" si="41"/>
        <v>0</v>
      </c>
      <c r="AW37" s="34">
        <v>0</v>
      </c>
      <c r="AX37" s="34"/>
      <c r="AY37" s="34"/>
      <c r="AZ37" s="34"/>
      <c r="BA37" s="34"/>
      <c r="BB37" s="34"/>
      <c r="BC37" s="34"/>
      <c r="BD37" s="57"/>
      <c r="BE37" s="34">
        <v>144</v>
      </c>
      <c r="BF37" s="52"/>
      <c r="BI37" s="43"/>
    </row>
    <row r="38" spans="1:61" ht="15.75" x14ac:dyDescent="0.25">
      <c r="A38" t="s">
        <v>154</v>
      </c>
      <c r="B38" t="s">
        <v>465</v>
      </c>
      <c r="C38" t="s">
        <v>162</v>
      </c>
      <c r="D38" s="33">
        <f t="shared" si="0"/>
        <v>384</v>
      </c>
      <c r="E38" s="4"/>
      <c r="N38" s="4">
        <v>40</v>
      </c>
      <c r="S38" s="4">
        <v>36</v>
      </c>
      <c r="W38" s="19"/>
      <c r="X38" s="16"/>
      <c r="Y38" s="12">
        <v>4</v>
      </c>
      <c r="Z38" s="1"/>
      <c r="AB38" s="24">
        <f t="shared" si="22"/>
        <v>0</v>
      </c>
      <c r="AC38" s="24">
        <f t="shared" si="42"/>
        <v>0</v>
      </c>
      <c r="AD38" s="24">
        <f t="shared" si="23"/>
        <v>0</v>
      </c>
      <c r="AE38" s="24">
        <f t="shared" si="24"/>
        <v>0</v>
      </c>
      <c r="AF38" s="24">
        <f t="shared" si="25"/>
        <v>0</v>
      </c>
      <c r="AG38" s="24">
        <f t="shared" si="26"/>
        <v>0</v>
      </c>
      <c r="AH38" s="24">
        <f t="shared" si="27"/>
        <v>0</v>
      </c>
      <c r="AI38" s="24">
        <f t="shared" si="28"/>
        <v>0</v>
      </c>
      <c r="AJ38" s="24">
        <f t="shared" si="29"/>
        <v>120</v>
      </c>
      <c r="AK38" s="24">
        <f t="shared" si="30"/>
        <v>0</v>
      </c>
      <c r="AL38" s="24">
        <f t="shared" si="31"/>
        <v>0</v>
      </c>
      <c r="AM38" s="24">
        <f t="shared" si="32"/>
        <v>0</v>
      </c>
      <c r="AN38" s="24">
        <f t="shared" si="33"/>
        <v>0</v>
      </c>
      <c r="AO38" s="24">
        <f t="shared" si="34"/>
        <v>108</v>
      </c>
      <c r="AP38" s="24">
        <f t="shared" si="35"/>
        <v>0</v>
      </c>
      <c r="AQ38" s="24">
        <f t="shared" si="36"/>
        <v>0</v>
      </c>
      <c r="AR38" s="24">
        <f t="shared" si="37"/>
        <v>0</v>
      </c>
      <c r="AS38" s="24">
        <f t="shared" si="38"/>
        <v>0</v>
      </c>
      <c r="AT38" s="24">
        <f t="shared" si="39"/>
        <v>0</v>
      </c>
      <c r="AU38" s="24">
        <f t="shared" si="40"/>
        <v>12</v>
      </c>
      <c r="AV38" s="24">
        <f t="shared" si="41"/>
        <v>0</v>
      </c>
      <c r="AW38" s="34">
        <v>0</v>
      </c>
      <c r="AX38" s="34"/>
      <c r="AY38" s="34"/>
      <c r="AZ38" s="34"/>
      <c r="BA38" s="34"/>
      <c r="BB38" s="34">
        <v>144</v>
      </c>
      <c r="BC38" s="34"/>
      <c r="BD38" s="56"/>
      <c r="BE38" s="34"/>
      <c r="BF38" s="52"/>
    </row>
    <row r="39" spans="1:61" ht="15.75" x14ac:dyDescent="0.25">
      <c r="A39" t="s">
        <v>155</v>
      </c>
      <c r="B39" t="s">
        <v>244</v>
      </c>
      <c r="C39" t="s">
        <v>44</v>
      </c>
      <c r="D39" s="33">
        <f t="shared" si="0"/>
        <v>354</v>
      </c>
      <c r="E39" s="4"/>
      <c r="K39" s="4">
        <v>18</v>
      </c>
      <c r="N39" s="1">
        <v>100</v>
      </c>
      <c r="W39" s="20"/>
      <c r="X39" s="17"/>
      <c r="AB39" s="24">
        <f t="shared" si="22"/>
        <v>0</v>
      </c>
      <c r="AC39" s="24">
        <f t="shared" si="42"/>
        <v>0</v>
      </c>
      <c r="AD39" s="24">
        <f t="shared" si="23"/>
        <v>0</v>
      </c>
      <c r="AE39" s="24">
        <f t="shared" si="24"/>
        <v>0</v>
      </c>
      <c r="AF39" s="24">
        <f t="shared" si="25"/>
        <v>0</v>
      </c>
      <c r="AG39" s="24">
        <f t="shared" si="26"/>
        <v>54</v>
      </c>
      <c r="AH39" s="24">
        <f t="shared" si="27"/>
        <v>0</v>
      </c>
      <c r="AI39" s="24">
        <f t="shared" si="28"/>
        <v>0</v>
      </c>
      <c r="AJ39" s="24">
        <f t="shared" si="29"/>
        <v>300</v>
      </c>
      <c r="AK39" s="24">
        <f t="shared" si="30"/>
        <v>0</v>
      </c>
      <c r="AL39" s="24">
        <f t="shared" si="31"/>
        <v>0</v>
      </c>
      <c r="AM39" s="24">
        <f t="shared" si="32"/>
        <v>0</v>
      </c>
      <c r="AN39" s="24">
        <f t="shared" si="33"/>
        <v>0</v>
      </c>
      <c r="AO39" s="24">
        <f t="shared" si="34"/>
        <v>0</v>
      </c>
      <c r="AP39" s="24">
        <f t="shared" si="35"/>
        <v>0</v>
      </c>
      <c r="AQ39" s="24">
        <f t="shared" si="36"/>
        <v>0</v>
      </c>
      <c r="AR39" s="24">
        <f t="shared" si="37"/>
        <v>0</v>
      </c>
      <c r="AS39" s="24">
        <f t="shared" si="38"/>
        <v>0</v>
      </c>
      <c r="AT39" s="24">
        <f t="shared" si="39"/>
        <v>0</v>
      </c>
      <c r="AU39" s="24">
        <f t="shared" si="40"/>
        <v>0</v>
      </c>
      <c r="AV39" s="24">
        <f t="shared" si="41"/>
        <v>0</v>
      </c>
      <c r="AW39" s="34">
        <v>0</v>
      </c>
      <c r="AX39" s="34"/>
      <c r="AY39" s="34"/>
      <c r="AZ39" s="34"/>
      <c r="BA39" s="34"/>
      <c r="BB39" s="34"/>
      <c r="BC39" s="34"/>
      <c r="BD39" s="54"/>
      <c r="BE39" s="34"/>
      <c r="BF39" s="52"/>
      <c r="BI39" s="44"/>
    </row>
    <row r="40" spans="1:61" ht="15.75" x14ac:dyDescent="0.25">
      <c r="A40" t="s">
        <v>156</v>
      </c>
      <c r="B40" t="s">
        <v>88</v>
      </c>
      <c r="C40" t="s">
        <v>98</v>
      </c>
      <c r="D40" s="33">
        <f t="shared" si="0"/>
        <v>336</v>
      </c>
      <c r="E40" s="4"/>
      <c r="G40" s="1">
        <v>4</v>
      </c>
      <c r="AB40" s="24">
        <f t="shared" si="22"/>
        <v>0</v>
      </c>
      <c r="AC40" s="24">
        <f t="shared" si="42"/>
        <v>12</v>
      </c>
      <c r="AD40" s="24">
        <f t="shared" si="23"/>
        <v>0</v>
      </c>
      <c r="AE40" s="24">
        <f t="shared" si="24"/>
        <v>0</v>
      </c>
      <c r="AF40" s="24">
        <f t="shared" si="25"/>
        <v>0</v>
      </c>
      <c r="AG40" s="24">
        <f t="shared" si="26"/>
        <v>0</v>
      </c>
      <c r="AH40" s="24">
        <f t="shared" si="27"/>
        <v>0</v>
      </c>
      <c r="AI40" s="24">
        <f t="shared" si="28"/>
        <v>0</v>
      </c>
      <c r="AJ40" s="24">
        <f t="shared" si="29"/>
        <v>0</v>
      </c>
      <c r="AK40" s="24">
        <f t="shared" si="30"/>
        <v>0</v>
      </c>
      <c r="AL40" s="24">
        <f t="shared" si="31"/>
        <v>0</v>
      </c>
      <c r="AM40" s="24">
        <f t="shared" si="32"/>
        <v>0</v>
      </c>
      <c r="AN40" s="24">
        <f t="shared" si="33"/>
        <v>0</v>
      </c>
      <c r="AO40" s="24">
        <f t="shared" si="34"/>
        <v>0</v>
      </c>
      <c r="AP40" s="24">
        <f t="shared" si="35"/>
        <v>0</v>
      </c>
      <c r="AQ40" s="24">
        <f t="shared" si="36"/>
        <v>0</v>
      </c>
      <c r="AR40" s="24">
        <f t="shared" si="37"/>
        <v>0</v>
      </c>
      <c r="AS40" s="24">
        <f t="shared" si="38"/>
        <v>0</v>
      </c>
      <c r="AT40" s="24">
        <f t="shared" si="39"/>
        <v>0</v>
      </c>
      <c r="AU40" s="24">
        <f t="shared" si="40"/>
        <v>0</v>
      </c>
      <c r="AV40" s="24">
        <f t="shared" si="41"/>
        <v>0</v>
      </c>
      <c r="AW40" s="34">
        <v>36</v>
      </c>
      <c r="AX40" s="34"/>
      <c r="AY40" s="34"/>
      <c r="AZ40" s="34"/>
      <c r="BA40" s="34"/>
      <c r="BB40" s="34">
        <v>18</v>
      </c>
      <c r="BC40" s="34"/>
      <c r="BD40" s="34"/>
      <c r="BE40" s="34">
        <v>270</v>
      </c>
      <c r="BF40" s="52"/>
      <c r="BI40" s="45"/>
    </row>
    <row r="41" spans="1:61" ht="15.75" x14ac:dyDescent="0.25">
      <c r="A41" t="s">
        <v>157</v>
      </c>
      <c r="B41" t="s">
        <v>463</v>
      </c>
      <c r="C41" t="s">
        <v>39</v>
      </c>
      <c r="D41" s="33">
        <f t="shared" si="0"/>
        <v>294</v>
      </c>
      <c r="E41" s="4"/>
      <c r="N41" s="4">
        <v>12</v>
      </c>
      <c r="U41" s="4">
        <v>8</v>
      </c>
      <c r="AB41" s="24">
        <f t="shared" si="22"/>
        <v>0</v>
      </c>
      <c r="AC41" s="24">
        <f t="shared" si="42"/>
        <v>0</v>
      </c>
      <c r="AD41" s="24">
        <f t="shared" si="23"/>
        <v>0</v>
      </c>
      <c r="AE41" s="24">
        <f t="shared" si="24"/>
        <v>0</v>
      </c>
      <c r="AF41" s="24">
        <f t="shared" si="25"/>
        <v>0</v>
      </c>
      <c r="AG41" s="24">
        <f t="shared" si="26"/>
        <v>0</v>
      </c>
      <c r="AH41" s="24">
        <f t="shared" si="27"/>
        <v>0</v>
      </c>
      <c r="AI41" s="24">
        <f t="shared" si="28"/>
        <v>0</v>
      </c>
      <c r="AJ41" s="24">
        <f t="shared" si="29"/>
        <v>36</v>
      </c>
      <c r="AK41" s="24">
        <f t="shared" si="30"/>
        <v>0</v>
      </c>
      <c r="AL41" s="24">
        <f t="shared" si="31"/>
        <v>0</v>
      </c>
      <c r="AM41" s="24">
        <f t="shared" si="32"/>
        <v>0</v>
      </c>
      <c r="AN41" s="24">
        <f t="shared" si="33"/>
        <v>0</v>
      </c>
      <c r="AO41" s="24">
        <f t="shared" si="34"/>
        <v>0</v>
      </c>
      <c r="AP41" s="24">
        <f t="shared" si="35"/>
        <v>0</v>
      </c>
      <c r="AQ41" s="24">
        <f t="shared" si="36"/>
        <v>24</v>
      </c>
      <c r="AR41" s="24">
        <f t="shared" si="37"/>
        <v>0</v>
      </c>
      <c r="AS41" s="24">
        <f t="shared" si="38"/>
        <v>0</v>
      </c>
      <c r="AT41" s="24">
        <f t="shared" si="39"/>
        <v>0</v>
      </c>
      <c r="AU41" s="24">
        <f t="shared" si="40"/>
        <v>0</v>
      </c>
      <c r="AV41" s="24">
        <f t="shared" si="41"/>
        <v>0</v>
      </c>
      <c r="AW41" s="34">
        <v>0</v>
      </c>
      <c r="AX41" s="34"/>
      <c r="AY41" s="34"/>
      <c r="AZ41" s="34"/>
      <c r="BA41" s="34"/>
      <c r="BB41" s="34"/>
      <c r="BC41" s="34"/>
      <c r="BD41" s="34"/>
      <c r="BE41" s="34">
        <v>234</v>
      </c>
      <c r="BF41" s="52"/>
      <c r="BI41" s="42"/>
    </row>
    <row r="42" spans="1:61" x14ac:dyDescent="0.25">
      <c r="A42" t="s">
        <v>158</v>
      </c>
      <c r="B42" t="s">
        <v>777</v>
      </c>
      <c r="C42" t="s">
        <v>499</v>
      </c>
      <c r="D42" s="33">
        <f t="shared" ref="D42:D71" si="43">SUM(AB42:CC42)</f>
        <v>264</v>
      </c>
      <c r="R42" s="1"/>
      <c r="Y42" s="12">
        <v>16</v>
      </c>
      <c r="AB42" s="24">
        <f t="shared" si="22"/>
        <v>0</v>
      </c>
      <c r="AC42" s="24">
        <f t="shared" si="42"/>
        <v>0</v>
      </c>
      <c r="AD42" s="24">
        <f t="shared" si="23"/>
        <v>0</v>
      </c>
      <c r="AE42" s="24">
        <f t="shared" si="24"/>
        <v>0</v>
      </c>
      <c r="AF42" s="24">
        <f t="shared" si="25"/>
        <v>0</v>
      </c>
      <c r="AG42" s="24">
        <f t="shared" si="26"/>
        <v>0</v>
      </c>
      <c r="AH42" s="24">
        <f t="shared" si="27"/>
        <v>0</v>
      </c>
      <c r="AI42" s="24">
        <f t="shared" si="28"/>
        <v>0</v>
      </c>
      <c r="AJ42" s="24">
        <f t="shared" si="29"/>
        <v>0</v>
      </c>
      <c r="AK42" s="24">
        <f t="shared" si="30"/>
        <v>0</v>
      </c>
      <c r="AL42" s="24">
        <f t="shared" si="31"/>
        <v>0</v>
      </c>
      <c r="AM42" s="24">
        <f t="shared" si="32"/>
        <v>0</v>
      </c>
      <c r="AN42" s="24">
        <f t="shared" si="33"/>
        <v>0</v>
      </c>
      <c r="AO42" s="24">
        <f t="shared" si="34"/>
        <v>0</v>
      </c>
      <c r="AP42" s="24">
        <f t="shared" si="35"/>
        <v>0</v>
      </c>
      <c r="AQ42" s="24">
        <f t="shared" si="36"/>
        <v>0</v>
      </c>
      <c r="AR42" s="24">
        <f t="shared" si="37"/>
        <v>0</v>
      </c>
      <c r="AS42" s="24">
        <f t="shared" si="38"/>
        <v>0</v>
      </c>
      <c r="AT42" s="24">
        <f t="shared" si="39"/>
        <v>0</v>
      </c>
      <c r="AU42" s="24">
        <f t="shared" si="40"/>
        <v>48</v>
      </c>
      <c r="AV42" s="24">
        <f t="shared" si="41"/>
        <v>0</v>
      </c>
      <c r="AW42" s="34">
        <v>0</v>
      </c>
      <c r="AX42" s="34"/>
      <c r="AY42" s="34"/>
      <c r="AZ42" s="34"/>
      <c r="BA42" s="34"/>
      <c r="BB42" s="34">
        <v>198</v>
      </c>
      <c r="BC42" s="34"/>
      <c r="BD42" s="56"/>
      <c r="BE42" s="34">
        <v>18</v>
      </c>
    </row>
    <row r="43" spans="1:61" x14ac:dyDescent="0.25">
      <c r="A43" t="s">
        <v>159</v>
      </c>
      <c r="B43" t="s">
        <v>615</v>
      </c>
      <c r="C43" t="s">
        <v>616</v>
      </c>
      <c r="D43" s="33">
        <f t="shared" si="43"/>
        <v>252</v>
      </c>
      <c r="E43" s="1"/>
      <c r="S43" s="4">
        <v>6</v>
      </c>
      <c r="AB43" s="24">
        <f t="shared" si="22"/>
        <v>0</v>
      </c>
      <c r="AC43" s="24">
        <f t="shared" si="42"/>
        <v>0</v>
      </c>
      <c r="AD43" s="24">
        <f t="shared" si="23"/>
        <v>0</v>
      </c>
      <c r="AE43" s="24">
        <f t="shared" si="24"/>
        <v>0</v>
      </c>
      <c r="AF43" s="24">
        <f t="shared" si="25"/>
        <v>0</v>
      </c>
      <c r="AG43" s="24">
        <f t="shared" si="26"/>
        <v>0</v>
      </c>
      <c r="AH43" s="24">
        <f t="shared" si="27"/>
        <v>0</v>
      </c>
      <c r="AI43" s="24">
        <f t="shared" si="28"/>
        <v>0</v>
      </c>
      <c r="AJ43" s="24">
        <f t="shared" si="29"/>
        <v>0</v>
      </c>
      <c r="AK43" s="24">
        <f t="shared" si="30"/>
        <v>0</v>
      </c>
      <c r="AL43" s="24">
        <f t="shared" si="31"/>
        <v>0</v>
      </c>
      <c r="AM43" s="24">
        <f t="shared" si="32"/>
        <v>0</v>
      </c>
      <c r="AN43" s="24">
        <f t="shared" si="33"/>
        <v>0</v>
      </c>
      <c r="AO43" s="24">
        <f t="shared" si="34"/>
        <v>18</v>
      </c>
      <c r="AP43" s="24">
        <f t="shared" si="35"/>
        <v>0</v>
      </c>
      <c r="AQ43" s="24">
        <f t="shared" si="36"/>
        <v>0</v>
      </c>
      <c r="AR43" s="24">
        <f t="shared" si="37"/>
        <v>0</v>
      </c>
      <c r="AS43" s="24">
        <f t="shared" si="38"/>
        <v>0</v>
      </c>
      <c r="AT43" s="24">
        <f t="shared" si="39"/>
        <v>0</v>
      </c>
      <c r="AU43" s="24">
        <f t="shared" si="40"/>
        <v>0</v>
      </c>
      <c r="AV43" s="24">
        <f t="shared" si="41"/>
        <v>0</v>
      </c>
      <c r="AW43" s="34">
        <v>0</v>
      </c>
      <c r="AX43" s="34"/>
      <c r="AY43" s="34"/>
      <c r="AZ43" s="34"/>
      <c r="BA43" s="34"/>
      <c r="BB43" s="34">
        <v>117</v>
      </c>
      <c r="BC43" s="34"/>
      <c r="BD43" s="34"/>
      <c r="BE43" s="34">
        <v>117</v>
      </c>
    </row>
    <row r="44" spans="1:61" x14ac:dyDescent="0.25">
      <c r="A44" t="s">
        <v>182</v>
      </c>
      <c r="B44" t="s">
        <v>884</v>
      </c>
      <c r="C44" t="s">
        <v>38</v>
      </c>
      <c r="D44" s="33">
        <f t="shared" si="43"/>
        <v>198</v>
      </c>
      <c r="R44" s="1"/>
      <c r="Z44" s="4">
        <v>66</v>
      </c>
      <c r="AB44" s="24">
        <f t="shared" si="22"/>
        <v>0</v>
      </c>
      <c r="AC44" s="24">
        <f t="shared" si="42"/>
        <v>0</v>
      </c>
      <c r="AD44" s="24">
        <f t="shared" si="23"/>
        <v>0</v>
      </c>
      <c r="AE44" s="24">
        <f t="shared" si="24"/>
        <v>0</v>
      </c>
      <c r="AF44" s="24">
        <f t="shared" si="25"/>
        <v>0</v>
      </c>
      <c r="AG44" s="24">
        <f t="shared" si="26"/>
        <v>0</v>
      </c>
      <c r="AH44" s="24">
        <f t="shared" si="27"/>
        <v>0</v>
      </c>
      <c r="AI44" s="24">
        <f t="shared" si="28"/>
        <v>0</v>
      </c>
      <c r="AJ44" s="24">
        <f t="shared" si="29"/>
        <v>0</v>
      </c>
      <c r="AK44" s="24">
        <f t="shared" si="30"/>
        <v>0</v>
      </c>
      <c r="AL44" s="24">
        <f t="shared" si="31"/>
        <v>0</v>
      </c>
      <c r="AM44" s="24">
        <f t="shared" si="32"/>
        <v>0</v>
      </c>
      <c r="AN44" s="24">
        <f t="shared" si="33"/>
        <v>0</v>
      </c>
      <c r="AO44" s="24">
        <f t="shared" si="34"/>
        <v>0</v>
      </c>
      <c r="AP44" s="24">
        <f t="shared" si="35"/>
        <v>0</v>
      </c>
      <c r="AQ44" s="24">
        <f t="shared" si="36"/>
        <v>0</v>
      </c>
      <c r="AR44" s="24">
        <f t="shared" si="37"/>
        <v>0</v>
      </c>
      <c r="AS44" s="24">
        <f t="shared" si="38"/>
        <v>0</v>
      </c>
      <c r="AT44" s="24">
        <f t="shared" si="39"/>
        <v>0</v>
      </c>
      <c r="AU44" s="24">
        <f t="shared" si="40"/>
        <v>0</v>
      </c>
      <c r="AV44" s="24">
        <f t="shared" si="41"/>
        <v>198</v>
      </c>
      <c r="AW44" s="34">
        <v>0</v>
      </c>
      <c r="AX44" s="34"/>
      <c r="AY44" s="34"/>
      <c r="AZ44" s="34"/>
      <c r="BA44" s="34"/>
      <c r="BB44" s="34"/>
      <c r="BC44" s="40"/>
      <c r="BD44" s="34"/>
      <c r="BE44" s="34"/>
    </row>
    <row r="45" spans="1:61" x14ac:dyDescent="0.25">
      <c r="A45" t="s">
        <v>183</v>
      </c>
      <c r="B45" t="s">
        <v>885</v>
      </c>
      <c r="C45" t="s">
        <v>886</v>
      </c>
      <c r="D45" s="33">
        <f t="shared" si="43"/>
        <v>180</v>
      </c>
      <c r="R45" s="1"/>
      <c r="Z45" s="4">
        <v>60</v>
      </c>
      <c r="AB45" s="24">
        <f t="shared" si="22"/>
        <v>0</v>
      </c>
      <c r="AC45" s="24">
        <f t="shared" si="42"/>
        <v>0</v>
      </c>
      <c r="AD45" s="24">
        <f t="shared" si="23"/>
        <v>0</v>
      </c>
      <c r="AE45" s="24">
        <f t="shared" si="24"/>
        <v>0</v>
      </c>
      <c r="AF45" s="24">
        <f t="shared" si="25"/>
        <v>0</v>
      </c>
      <c r="AG45" s="24">
        <f t="shared" si="26"/>
        <v>0</v>
      </c>
      <c r="AH45" s="24">
        <f t="shared" si="27"/>
        <v>0</v>
      </c>
      <c r="AI45" s="24">
        <f t="shared" si="28"/>
        <v>0</v>
      </c>
      <c r="AJ45" s="24">
        <f t="shared" si="29"/>
        <v>0</v>
      </c>
      <c r="AK45" s="24">
        <f t="shared" si="30"/>
        <v>0</v>
      </c>
      <c r="AL45" s="24">
        <f t="shared" si="31"/>
        <v>0</v>
      </c>
      <c r="AM45" s="24">
        <f t="shared" si="32"/>
        <v>0</v>
      </c>
      <c r="AN45" s="24">
        <f t="shared" si="33"/>
        <v>0</v>
      </c>
      <c r="AO45" s="24">
        <f t="shared" si="34"/>
        <v>0</v>
      </c>
      <c r="AP45" s="24">
        <f t="shared" si="35"/>
        <v>0</v>
      </c>
      <c r="AQ45" s="24">
        <f t="shared" si="36"/>
        <v>0</v>
      </c>
      <c r="AR45" s="24">
        <f t="shared" si="37"/>
        <v>0</v>
      </c>
      <c r="AS45" s="24">
        <f t="shared" si="38"/>
        <v>0</v>
      </c>
      <c r="AT45" s="24">
        <f t="shared" si="39"/>
        <v>0</v>
      </c>
      <c r="AU45" s="24">
        <f t="shared" si="40"/>
        <v>0</v>
      </c>
      <c r="AV45" s="24">
        <f t="shared" si="41"/>
        <v>180</v>
      </c>
      <c r="AW45" s="34">
        <v>0</v>
      </c>
      <c r="AX45" s="34"/>
      <c r="AY45" s="34"/>
      <c r="AZ45" s="34"/>
      <c r="BA45" s="34"/>
      <c r="BB45" s="34"/>
      <c r="BC45" s="34"/>
      <c r="BD45" s="34"/>
      <c r="BE45" s="34"/>
    </row>
    <row r="46" spans="1:61" x14ac:dyDescent="0.25">
      <c r="A46" t="s">
        <v>251</v>
      </c>
      <c r="B46" t="s">
        <v>887</v>
      </c>
      <c r="C46" t="s">
        <v>888</v>
      </c>
      <c r="D46" s="33">
        <f t="shared" si="43"/>
        <v>162</v>
      </c>
      <c r="R46" s="1"/>
      <c r="Z46" s="4">
        <v>54</v>
      </c>
      <c r="AB46" s="24">
        <f t="shared" si="22"/>
        <v>0</v>
      </c>
      <c r="AC46" s="24">
        <f t="shared" si="42"/>
        <v>0</v>
      </c>
      <c r="AD46" s="24">
        <f t="shared" si="23"/>
        <v>0</v>
      </c>
      <c r="AE46" s="24">
        <f t="shared" si="24"/>
        <v>0</v>
      </c>
      <c r="AF46" s="24">
        <f t="shared" si="25"/>
        <v>0</v>
      </c>
      <c r="AG46" s="24">
        <f t="shared" si="26"/>
        <v>0</v>
      </c>
      <c r="AH46" s="24">
        <f t="shared" si="27"/>
        <v>0</v>
      </c>
      <c r="AI46" s="24">
        <f t="shared" si="28"/>
        <v>0</v>
      </c>
      <c r="AJ46" s="24">
        <f t="shared" si="29"/>
        <v>0</v>
      </c>
      <c r="AK46" s="24">
        <f t="shared" si="30"/>
        <v>0</v>
      </c>
      <c r="AL46" s="24">
        <f t="shared" si="31"/>
        <v>0</v>
      </c>
      <c r="AM46" s="24">
        <f t="shared" si="32"/>
        <v>0</v>
      </c>
      <c r="AN46" s="24">
        <f t="shared" si="33"/>
        <v>0</v>
      </c>
      <c r="AO46" s="24">
        <f t="shared" si="34"/>
        <v>0</v>
      </c>
      <c r="AP46" s="24">
        <f t="shared" si="35"/>
        <v>0</v>
      </c>
      <c r="AQ46" s="24">
        <f t="shared" si="36"/>
        <v>0</v>
      </c>
      <c r="AR46" s="24">
        <f t="shared" si="37"/>
        <v>0</v>
      </c>
      <c r="AS46" s="24">
        <f t="shared" si="38"/>
        <v>0</v>
      </c>
      <c r="AT46" s="24">
        <f t="shared" si="39"/>
        <v>0</v>
      </c>
      <c r="AU46" s="24">
        <f t="shared" si="40"/>
        <v>0</v>
      </c>
      <c r="AV46" s="24">
        <f t="shared" si="41"/>
        <v>162</v>
      </c>
      <c r="AW46" s="34">
        <v>0</v>
      </c>
      <c r="AX46" s="34"/>
      <c r="AY46" s="34"/>
      <c r="AZ46" s="34"/>
      <c r="BA46" s="34"/>
      <c r="BB46" s="34"/>
      <c r="BC46" s="34"/>
      <c r="BD46" s="34"/>
      <c r="BE46" s="34"/>
    </row>
    <row r="47" spans="1:61" x14ac:dyDescent="0.25">
      <c r="A47" t="s">
        <v>184</v>
      </c>
      <c r="B47" t="s">
        <v>461</v>
      </c>
      <c r="C47" t="s">
        <v>162</v>
      </c>
      <c r="D47" s="33">
        <f t="shared" si="43"/>
        <v>150</v>
      </c>
      <c r="E47" s="4"/>
      <c r="N47" s="4">
        <v>18</v>
      </c>
      <c r="U47" s="4">
        <v>12</v>
      </c>
      <c r="Y47" s="23">
        <v>20</v>
      </c>
      <c r="AB47" s="24">
        <f t="shared" si="22"/>
        <v>0</v>
      </c>
      <c r="AC47" s="24">
        <f t="shared" si="42"/>
        <v>0</v>
      </c>
      <c r="AD47" s="24">
        <f t="shared" si="23"/>
        <v>0</v>
      </c>
      <c r="AE47" s="24">
        <f t="shared" si="24"/>
        <v>0</v>
      </c>
      <c r="AF47" s="24">
        <f t="shared" si="25"/>
        <v>0</v>
      </c>
      <c r="AG47" s="24">
        <f t="shared" si="26"/>
        <v>0</v>
      </c>
      <c r="AH47" s="24">
        <f t="shared" si="27"/>
        <v>0</v>
      </c>
      <c r="AI47" s="24">
        <f t="shared" si="28"/>
        <v>0</v>
      </c>
      <c r="AJ47" s="24">
        <f t="shared" si="29"/>
        <v>54</v>
      </c>
      <c r="AK47" s="24">
        <f t="shared" si="30"/>
        <v>0</v>
      </c>
      <c r="AL47" s="24">
        <f t="shared" si="31"/>
        <v>0</v>
      </c>
      <c r="AM47" s="24">
        <f t="shared" si="32"/>
        <v>0</v>
      </c>
      <c r="AN47" s="24">
        <f t="shared" si="33"/>
        <v>0</v>
      </c>
      <c r="AO47" s="24">
        <f t="shared" si="34"/>
        <v>0</v>
      </c>
      <c r="AP47" s="24">
        <f t="shared" si="35"/>
        <v>0</v>
      </c>
      <c r="AQ47" s="24">
        <f t="shared" si="36"/>
        <v>36</v>
      </c>
      <c r="AR47" s="24">
        <f t="shared" si="37"/>
        <v>0</v>
      </c>
      <c r="AS47" s="24">
        <f t="shared" si="38"/>
        <v>0</v>
      </c>
      <c r="AT47" s="24">
        <f t="shared" si="39"/>
        <v>0</v>
      </c>
      <c r="AU47" s="24">
        <f t="shared" si="40"/>
        <v>60</v>
      </c>
      <c r="AV47" s="24">
        <f t="shared" si="41"/>
        <v>0</v>
      </c>
      <c r="AW47" s="34">
        <v>0</v>
      </c>
      <c r="AX47" s="34"/>
      <c r="AY47" s="34"/>
      <c r="AZ47" s="34"/>
      <c r="BA47" s="34"/>
      <c r="BB47" s="34"/>
      <c r="BC47" s="34"/>
      <c r="BD47" s="34"/>
      <c r="BE47" s="34"/>
    </row>
    <row r="48" spans="1:61" x14ac:dyDescent="0.25">
      <c r="A48" t="s">
        <v>185</v>
      </c>
      <c r="B48" s="16" t="s">
        <v>655</v>
      </c>
      <c r="C48" s="10" t="s">
        <v>51</v>
      </c>
      <c r="D48" s="33">
        <f t="shared" si="43"/>
        <v>150</v>
      </c>
      <c r="R48" s="1"/>
      <c r="U48" s="4">
        <v>14</v>
      </c>
      <c r="Z48" s="4">
        <v>33</v>
      </c>
      <c r="AB48" s="24">
        <f t="shared" si="22"/>
        <v>0</v>
      </c>
      <c r="AC48" s="24">
        <f t="shared" si="42"/>
        <v>0</v>
      </c>
      <c r="AD48" s="24">
        <f t="shared" si="23"/>
        <v>0</v>
      </c>
      <c r="AE48" s="24">
        <f t="shared" si="24"/>
        <v>0</v>
      </c>
      <c r="AF48" s="24">
        <f t="shared" si="25"/>
        <v>0</v>
      </c>
      <c r="AG48" s="24">
        <f t="shared" si="26"/>
        <v>0</v>
      </c>
      <c r="AH48" s="24">
        <f t="shared" si="27"/>
        <v>0</v>
      </c>
      <c r="AI48" s="24">
        <f t="shared" si="28"/>
        <v>0</v>
      </c>
      <c r="AJ48" s="24">
        <f t="shared" si="29"/>
        <v>0</v>
      </c>
      <c r="AK48" s="24">
        <f t="shared" si="30"/>
        <v>0</v>
      </c>
      <c r="AL48" s="24">
        <f t="shared" si="31"/>
        <v>0</v>
      </c>
      <c r="AM48" s="24">
        <f t="shared" si="32"/>
        <v>0</v>
      </c>
      <c r="AN48" s="24">
        <f t="shared" si="33"/>
        <v>0</v>
      </c>
      <c r="AO48" s="24">
        <f t="shared" si="34"/>
        <v>0</v>
      </c>
      <c r="AP48" s="24">
        <f t="shared" si="35"/>
        <v>0</v>
      </c>
      <c r="AQ48" s="24">
        <f t="shared" si="36"/>
        <v>42</v>
      </c>
      <c r="AR48" s="24">
        <f t="shared" si="37"/>
        <v>0</v>
      </c>
      <c r="AS48" s="24">
        <f t="shared" si="38"/>
        <v>0</v>
      </c>
      <c r="AT48" s="24">
        <f t="shared" si="39"/>
        <v>0</v>
      </c>
      <c r="AU48" s="24">
        <f t="shared" si="40"/>
        <v>0</v>
      </c>
      <c r="AV48" s="24">
        <f t="shared" si="41"/>
        <v>99</v>
      </c>
      <c r="AW48" s="34">
        <v>0</v>
      </c>
      <c r="AX48" s="34"/>
      <c r="AY48" s="34"/>
      <c r="AZ48" s="34"/>
      <c r="BA48" s="34"/>
      <c r="BB48" s="34">
        <v>9</v>
      </c>
      <c r="BC48" s="34"/>
      <c r="BD48" s="34"/>
      <c r="BE48" s="34"/>
    </row>
    <row r="49" spans="1:57" x14ac:dyDescent="0.25">
      <c r="A49" t="s">
        <v>186</v>
      </c>
      <c r="B49" t="s">
        <v>889</v>
      </c>
      <c r="C49" t="s">
        <v>890</v>
      </c>
      <c r="D49" s="33">
        <f t="shared" si="43"/>
        <v>117</v>
      </c>
      <c r="R49" s="1"/>
      <c r="Z49" s="4">
        <v>39</v>
      </c>
      <c r="AB49" s="24">
        <f t="shared" si="22"/>
        <v>0</v>
      </c>
      <c r="AC49" s="24">
        <f t="shared" si="42"/>
        <v>0</v>
      </c>
      <c r="AD49" s="24">
        <f t="shared" si="23"/>
        <v>0</v>
      </c>
      <c r="AE49" s="24">
        <f t="shared" si="24"/>
        <v>0</v>
      </c>
      <c r="AF49" s="24">
        <f t="shared" si="25"/>
        <v>0</v>
      </c>
      <c r="AG49" s="24">
        <f t="shared" si="26"/>
        <v>0</v>
      </c>
      <c r="AH49" s="24">
        <f t="shared" si="27"/>
        <v>0</v>
      </c>
      <c r="AI49" s="24">
        <f t="shared" si="28"/>
        <v>0</v>
      </c>
      <c r="AJ49" s="24">
        <f t="shared" si="29"/>
        <v>0</v>
      </c>
      <c r="AK49" s="24">
        <f t="shared" si="30"/>
        <v>0</v>
      </c>
      <c r="AL49" s="24">
        <f t="shared" si="31"/>
        <v>0</v>
      </c>
      <c r="AM49" s="24">
        <f t="shared" si="32"/>
        <v>0</v>
      </c>
      <c r="AN49" s="24">
        <f t="shared" si="33"/>
        <v>0</v>
      </c>
      <c r="AO49" s="24">
        <f t="shared" si="34"/>
        <v>0</v>
      </c>
      <c r="AP49" s="24">
        <f t="shared" si="35"/>
        <v>0</v>
      </c>
      <c r="AQ49" s="24">
        <f t="shared" si="36"/>
        <v>0</v>
      </c>
      <c r="AR49" s="24">
        <f t="shared" si="37"/>
        <v>0</v>
      </c>
      <c r="AS49" s="24">
        <f t="shared" si="38"/>
        <v>0</v>
      </c>
      <c r="AT49" s="24">
        <f t="shared" si="39"/>
        <v>0</v>
      </c>
      <c r="AU49" s="24">
        <f t="shared" si="40"/>
        <v>0</v>
      </c>
      <c r="AV49" s="24">
        <f t="shared" si="41"/>
        <v>117</v>
      </c>
      <c r="AW49" s="34">
        <v>0</v>
      </c>
      <c r="AX49" s="34"/>
      <c r="AY49" s="34"/>
      <c r="AZ49" s="34"/>
      <c r="BA49" s="34"/>
      <c r="BB49" s="34"/>
      <c r="BC49" s="34"/>
      <c r="BD49" s="34"/>
      <c r="BE49" s="34"/>
    </row>
    <row r="50" spans="1:57" x14ac:dyDescent="0.25">
      <c r="A50" t="s">
        <v>187</v>
      </c>
      <c r="B50" t="s">
        <v>269</v>
      </c>
      <c r="C50" t="s">
        <v>92</v>
      </c>
      <c r="D50" s="33">
        <f t="shared" si="43"/>
        <v>108</v>
      </c>
      <c r="E50" s="4"/>
      <c r="L50" s="4">
        <v>9</v>
      </c>
      <c r="Z50" s="4">
        <v>24</v>
      </c>
      <c r="AB50" s="24">
        <f t="shared" si="22"/>
        <v>0</v>
      </c>
      <c r="AC50" s="24">
        <f t="shared" si="42"/>
        <v>0</v>
      </c>
      <c r="AD50" s="24">
        <f t="shared" si="23"/>
        <v>0</v>
      </c>
      <c r="AE50" s="24">
        <f t="shared" si="24"/>
        <v>0</v>
      </c>
      <c r="AF50" s="24">
        <f t="shared" si="25"/>
        <v>0</v>
      </c>
      <c r="AG50" s="24">
        <f t="shared" si="26"/>
        <v>0</v>
      </c>
      <c r="AH50" s="24">
        <f t="shared" si="27"/>
        <v>36</v>
      </c>
      <c r="AI50" s="24">
        <f t="shared" si="28"/>
        <v>0</v>
      </c>
      <c r="AJ50" s="24">
        <f t="shared" si="29"/>
        <v>0</v>
      </c>
      <c r="AK50" s="24">
        <f t="shared" si="30"/>
        <v>0</v>
      </c>
      <c r="AL50" s="24">
        <f t="shared" si="31"/>
        <v>0</v>
      </c>
      <c r="AM50" s="24">
        <f t="shared" si="32"/>
        <v>0</v>
      </c>
      <c r="AN50" s="24">
        <f t="shared" si="33"/>
        <v>0</v>
      </c>
      <c r="AO50" s="24">
        <f t="shared" si="34"/>
        <v>0</v>
      </c>
      <c r="AP50" s="24">
        <f t="shared" si="35"/>
        <v>0</v>
      </c>
      <c r="AQ50" s="24">
        <f t="shared" si="36"/>
        <v>0</v>
      </c>
      <c r="AR50" s="24">
        <f t="shared" si="37"/>
        <v>0</v>
      </c>
      <c r="AS50" s="24">
        <f t="shared" si="38"/>
        <v>0</v>
      </c>
      <c r="AT50" s="24">
        <f t="shared" si="39"/>
        <v>0</v>
      </c>
      <c r="AU50" s="24">
        <f t="shared" si="40"/>
        <v>0</v>
      </c>
      <c r="AV50" s="24">
        <f t="shared" si="41"/>
        <v>72</v>
      </c>
      <c r="AW50" s="34">
        <v>0</v>
      </c>
      <c r="AX50" s="34"/>
      <c r="AY50" s="34"/>
      <c r="AZ50" s="34"/>
      <c r="BA50" s="34"/>
      <c r="BB50" s="34"/>
      <c r="BC50" s="34"/>
      <c r="BD50" s="34"/>
      <c r="BE50" s="34"/>
    </row>
    <row r="51" spans="1:57" x14ac:dyDescent="0.25">
      <c r="A51" t="s">
        <v>188</v>
      </c>
      <c r="B51" t="s">
        <v>1040</v>
      </c>
      <c r="C51" t="s">
        <v>97</v>
      </c>
      <c r="D51" s="33">
        <f t="shared" si="43"/>
        <v>108</v>
      </c>
      <c r="J51" s="26"/>
      <c r="K51" s="26"/>
      <c r="R51" s="1"/>
      <c r="BE51" s="34">
        <v>108</v>
      </c>
    </row>
    <row r="52" spans="1:57" x14ac:dyDescent="0.25">
      <c r="A52" t="s">
        <v>189</v>
      </c>
      <c r="B52" s="16" t="s">
        <v>656</v>
      </c>
      <c r="C52" s="10" t="s">
        <v>121</v>
      </c>
      <c r="D52" s="33">
        <f t="shared" si="43"/>
        <v>100</v>
      </c>
      <c r="R52" s="1"/>
      <c r="U52" s="4">
        <v>6</v>
      </c>
      <c r="Y52" s="12">
        <v>26</v>
      </c>
      <c r="AB52" s="24">
        <f t="shared" ref="AB52:AV52" si="44">IF(AB$7="A1",4*F52+200,IF(AB$7="A2",3*F52,IF(AB$7="B",3*F52,4*F52)))</f>
        <v>0</v>
      </c>
      <c r="AC52" s="24">
        <f t="shared" si="44"/>
        <v>0</v>
      </c>
      <c r="AD52" s="24">
        <f t="shared" si="44"/>
        <v>0</v>
      </c>
      <c r="AE52" s="24">
        <f t="shared" si="44"/>
        <v>0</v>
      </c>
      <c r="AF52" s="24">
        <f t="shared" si="44"/>
        <v>0</v>
      </c>
      <c r="AG52" s="24">
        <f t="shared" si="44"/>
        <v>0</v>
      </c>
      <c r="AH52" s="24">
        <f t="shared" si="44"/>
        <v>0</v>
      </c>
      <c r="AI52" s="24">
        <f t="shared" si="44"/>
        <v>0</v>
      </c>
      <c r="AJ52" s="24">
        <f t="shared" si="44"/>
        <v>0</v>
      </c>
      <c r="AK52" s="24">
        <f t="shared" si="44"/>
        <v>0</v>
      </c>
      <c r="AL52" s="24">
        <f t="shared" si="44"/>
        <v>0</v>
      </c>
      <c r="AM52" s="24">
        <f t="shared" si="44"/>
        <v>0</v>
      </c>
      <c r="AN52" s="24">
        <f t="shared" si="44"/>
        <v>0</v>
      </c>
      <c r="AO52" s="24">
        <f t="shared" si="44"/>
        <v>0</v>
      </c>
      <c r="AP52" s="24">
        <f t="shared" si="44"/>
        <v>0</v>
      </c>
      <c r="AQ52" s="24">
        <f t="shared" si="44"/>
        <v>18</v>
      </c>
      <c r="AR52" s="24">
        <f t="shared" si="44"/>
        <v>0</v>
      </c>
      <c r="AS52" s="24">
        <f t="shared" si="44"/>
        <v>0</v>
      </c>
      <c r="AT52" s="24">
        <f t="shared" si="44"/>
        <v>0</v>
      </c>
      <c r="AU52" s="24">
        <f t="shared" si="44"/>
        <v>78</v>
      </c>
      <c r="AV52" s="24">
        <f t="shared" si="44"/>
        <v>0</v>
      </c>
      <c r="AW52" s="34">
        <v>0</v>
      </c>
      <c r="AX52" s="34">
        <v>4</v>
      </c>
      <c r="AY52" s="34"/>
      <c r="AZ52" s="34"/>
      <c r="BA52" s="34"/>
      <c r="BB52" s="34"/>
      <c r="BC52" s="34"/>
      <c r="BD52" s="34"/>
      <c r="BE52" s="34"/>
    </row>
    <row r="53" spans="1:57" x14ac:dyDescent="0.25">
      <c r="A53" t="s">
        <v>190</v>
      </c>
      <c r="B53" s="48" t="s">
        <v>993</v>
      </c>
      <c r="C53" s="49" t="s">
        <v>39</v>
      </c>
      <c r="D53" s="33">
        <f t="shared" si="43"/>
        <v>99</v>
      </c>
      <c r="J53" s="26"/>
      <c r="K53" s="26"/>
      <c r="R53" s="1"/>
      <c r="BB53" s="34">
        <v>99</v>
      </c>
      <c r="BC53" s="34"/>
      <c r="BD53" s="34"/>
      <c r="BE53" s="34"/>
    </row>
    <row r="54" spans="1:57" x14ac:dyDescent="0.25">
      <c r="A54" t="s">
        <v>191</v>
      </c>
      <c r="B54" s="16" t="s">
        <v>654</v>
      </c>
      <c r="C54" s="10" t="s">
        <v>499</v>
      </c>
      <c r="D54" s="33">
        <f t="shared" si="43"/>
        <v>93</v>
      </c>
      <c r="U54" s="4">
        <v>22</v>
      </c>
      <c r="AB54" s="24">
        <f t="shared" ref="AB54:AV54" si="45">IF(AB$7="A1",4*F54+200,IF(AB$7="A2",3*F54,IF(AB$7="B",3*F54,4*F54)))</f>
        <v>0</v>
      </c>
      <c r="AC54" s="24">
        <f t="shared" si="45"/>
        <v>0</v>
      </c>
      <c r="AD54" s="24">
        <f t="shared" si="45"/>
        <v>0</v>
      </c>
      <c r="AE54" s="24">
        <f t="shared" si="45"/>
        <v>0</v>
      </c>
      <c r="AF54" s="24">
        <f t="shared" si="45"/>
        <v>0</v>
      </c>
      <c r="AG54" s="24">
        <f t="shared" si="45"/>
        <v>0</v>
      </c>
      <c r="AH54" s="24">
        <f t="shared" si="45"/>
        <v>0</v>
      </c>
      <c r="AI54" s="24">
        <f t="shared" si="45"/>
        <v>0</v>
      </c>
      <c r="AJ54" s="24">
        <f t="shared" si="45"/>
        <v>0</v>
      </c>
      <c r="AK54" s="24">
        <f t="shared" si="45"/>
        <v>0</v>
      </c>
      <c r="AL54" s="24">
        <f t="shared" si="45"/>
        <v>0</v>
      </c>
      <c r="AM54" s="24">
        <f t="shared" si="45"/>
        <v>0</v>
      </c>
      <c r="AN54" s="24">
        <f t="shared" si="45"/>
        <v>0</v>
      </c>
      <c r="AO54" s="24">
        <f t="shared" si="45"/>
        <v>0</v>
      </c>
      <c r="AP54" s="24">
        <f t="shared" si="45"/>
        <v>0</v>
      </c>
      <c r="AQ54" s="24">
        <f t="shared" si="45"/>
        <v>66</v>
      </c>
      <c r="AR54" s="24">
        <f t="shared" si="45"/>
        <v>0</v>
      </c>
      <c r="AS54" s="24">
        <f t="shared" si="45"/>
        <v>0</v>
      </c>
      <c r="AT54" s="24">
        <f t="shared" si="45"/>
        <v>0</v>
      </c>
      <c r="AU54" s="24">
        <f t="shared" si="45"/>
        <v>0</v>
      </c>
      <c r="AV54" s="24">
        <f t="shared" si="45"/>
        <v>0</v>
      </c>
      <c r="AW54" s="34">
        <v>0</v>
      </c>
      <c r="AX54" s="34"/>
      <c r="AY54" s="34"/>
      <c r="AZ54" s="34"/>
      <c r="BA54" s="34"/>
      <c r="BB54" s="34"/>
      <c r="BC54" s="34"/>
      <c r="BD54" s="34"/>
      <c r="BE54" s="34">
        <v>27</v>
      </c>
    </row>
    <row r="55" spans="1:57" x14ac:dyDescent="0.25">
      <c r="A55" t="s">
        <v>192</v>
      </c>
      <c r="B55" s="25" t="s">
        <v>919</v>
      </c>
      <c r="C55" t="s">
        <v>37</v>
      </c>
      <c r="D55" s="33">
        <f t="shared" si="43"/>
        <v>90</v>
      </c>
      <c r="J55" s="26"/>
      <c r="K55" s="26"/>
      <c r="U55" s="1"/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4">
        <v>90</v>
      </c>
      <c r="AX55" s="34"/>
      <c r="AY55" s="34"/>
      <c r="AZ55" s="34"/>
      <c r="BA55" s="34"/>
      <c r="BB55" s="34"/>
      <c r="BC55" s="34"/>
      <c r="BD55" s="34"/>
      <c r="BE55" s="34"/>
    </row>
    <row r="56" spans="1:57" x14ac:dyDescent="0.25">
      <c r="A56" t="s">
        <v>193</v>
      </c>
      <c r="B56" t="s">
        <v>243</v>
      </c>
      <c r="C56" t="s">
        <v>97</v>
      </c>
      <c r="D56" s="33">
        <f t="shared" si="43"/>
        <v>84</v>
      </c>
      <c r="E56" s="4"/>
      <c r="K56" s="4">
        <v>28</v>
      </c>
      <c r="N56" s="1"/>
      <c r="AB56" s="24">
        <f t="shared" ref="AB56:AK58" si="46">IF(AB$7="A1",4*F56+200,IF(AB$7="A2",3*F56,IF(AB$7="B",3*F56,4*F56)))</f>
        <v>0</v>
      </c>
      <c r="AC56" s="24">
        <f t="shared" si="46"/>
        <v>0</v>
      </c>
      <c r="AD56" s="24">
        <f t="shared" si="46"/>
        <v>0</v>
      </c>
      <c r="AE56" s="24">
        <f t="shared" si="46"/>
        <v>0</v>
      </c>
      <c r="AF56" s="24">
        <f t="shared" si="46"/>
        <v>0</v>
      </c>
      <c r="AG56" s="24">
        <f t="shared" si="46"/>
        <v>84</v>
      </c>
      <c r="AH56" s="24">
        <f t="shared" si="46"/>
        <v>0</v>
      </c>
      <c r="AI56" s="24">
        <f t="shared" si="46"/>
        <v>0</v>
      </c>
      <c r="AJ56" s="24">
        <f t="shared" si="46"/>
        <v>0</v>
      </c>
      <c r="AK56" s="24">
        <f t="shared" si="46"/>
        <v>0</v>
      </c>
      <c r="AL56" s="24">
        <f t="shared" ref="AL56:AU58" si="47">IF(AL$7="A1",4*P56+200,IF(AL$7="A2",3*P56,IF(AL$7="B",3*P56,4*P56)))</f>
        <v>0</v>
      </c>
      <c r="AM56" s="24">
        <f t="shared" si="47"/>
        <v>0</v>
      </c>
      <c r="AN56" s="24">
        <f t="shared" si="47"/>
        <v>0</v>
      </c>
      <c r="AO56" s="24">
        <f t="shared" si="47"/>
        <v>0</v>
      </c>
      <c r="AP56" s="24">
        <f t="shared" si="47"/>
        <v>0</v>
      </c>
      <c r="AQ56" s="24">
        <f t="shared" si="47"/>
        <v>0</v>
      </c>
      <c r="AR56" s="24">
        <f t="shared" si="47"/>
        <v>0</v>
      </c>
      <c r="AS56" s="24">
        <f t="shared" si="47"/>
        <v>0</v>
      </c>
      <c r="AT56" s="24">
        <f t="shared" si="47"/>
        <v>0</v>
      </c>
      <c r="AU56" s="24">
        <f t="shared" si="47"/>
        <v>0</v>
      </c>
      <c r="AV56" s="24">
        <f t="shared" ref="AV56:AV58" si="48">IF(AV$7="A1",4*Z56+200,IF(AV$7="A2",3*Z56,IF(AV$7="B",3*Z56,4*Z56)))</f>
        <v>0</v>
      </c>
      <c r="AW56" s="34">
        <v>0</v>
      </c>
      <c r="AX56" s="34"/>
      <c r="AY56" s="34"/>
      <c r="AZ56" s="34"/>
      <c r="BA56" s="34"/>
      <c r="BB56" s="34"/>
      <c r="BC56" s="34"/>
      <c r="BD56" s="34"/>
      <c r="BE56" s="34"/>
    </row>
    <row r="57" spans="1:57" x14ac:dyDescent="0.25">
      <c r="A57" t="s">
        <v>194</v>
      </c>
      <c r="B57" t="s">
        <v>457</v>
      </c>
      <c r="C57" t="s">
        <v>458</v>
      </c>
      <c r="D57" s="33">
        <f t="shared" si="43"/>
        <v>78</v>
      </c>
      <c r="E57" s="4"/>
      <c r="N57" s="1">
        <v>26</v>
      </c>
      <c r="AB57" s="24">
        <f t="shared" si="46"/>
        <v>0</v>
      </c>
      <c r="AC57" s="24">
        <f t="shared" si="46"/>
        <v>0</v>
      </c>
      <c r="AD57" s="24">
        <f t="shared" si="46"/>
        <v>0</v>
      </c>
      <c r="AE57" s="24">
        <f t="shared" si="46"/>
        <v>0</v>
      </c>
      <c r="AF57" s="24">
        <f t="shared" si="46"/>
        <v>0</v>
      </c>
      <c r="AG57" s="24">
        <f t="shared" si="46"/>
        <v>0</v>
      </c>
      <c r="AH57" s="24">
        <f t="shared" si="46"/>
        <v>0</v>
      </c>
      <c r="AI57" s="24">
        <f t="shared" si="46"/>
        <v>0</v>
      </c>
      <c r="AJ57" s="24">
        <f t="shared" si="46"/>
        <v>78</v>
      </c>
      <c r="AK57" s="24">
        <f t="shared" si="46"/>
        <v>0</v>
      </c>
      <c r="AL57" s="24">
        <f t="shared" si="47"/>
        <v>0</v>
      </c>
      <c r="AM57" s="24">
        <f t="shared" si="47"/>
        <v>0</v>
      </c>
      <c r="AN57" s="24">
        <f t="shared" si="47"/>
        <v>0</v>
      </c>
      <c r="AO57" s="24">
        <f t="shared" si="47"/>
        <v>0</v>
      </c>
      <c r="AP57" s="24">
        <f t="shared" si="47"/>
        <v>0</v>
      </c>
      <c r="AQ57" s="24">
        <f t="shared" si="47"/>
        <v>0</v>
      </c>
      <c r="AR57" s="24">
        <f t="shared" si="47"/>
        <v>0</v>
      </c>
      <c r="AS57" s="24">
        <f t="shared" si="47"/>
        <v>0</v>
      </c>
      <c r="AT57" s="24">
        <f t="shared" si="47"/>
        <v>0</v>
      </c>
      <c r="AU57" s="24">
        <f t="shared" si="47"/>
        <v>0</v>
      </c>
      <c r="AV57" s="24">
        <f t="shared" si="48"/>
        <v>0</v>
      </c>
      <c r="AW57" s="34">
        <v>0</v>
      </c>
      <c r="AX57" s="34"/>
      <c r="AY57" s="34"/>
      <c r="AZ57" s="34"/>
      <c r="BA57" s="34"/>
      <c r="BB57" s="34"/>
      <c r="BC57" s="34"/>
      <c r="BD57" s="34"/>
      <c r="BE57" s="34"/>
    </row>
    <row r="58" spans="1:57" x14ac:dyDescent="0.25">
      <c r="A58" t="s">
        <v>195</v>
      </c>
      <c r="B58" t="s">
        <v>459</v>
      </c>
      <c r="C58" t="s">
        <v>96</v>
      </c>
      <c r="D58" s="33">
        <f t="shared" si="43"/>
        <v>72</v>
      </c>
      <c r="E58" s="4"/>
      <c r="N58" s="4">
        <v>24</v>
      </c>
      <c r="AB58" s="24">
        <f t="shared" si="46"/>
        <v>0</v>
      </c>
      <c r="AC58" s="24">
        <f t="shared" si="46"/>
        <v>0</v>
      </c>
      <c r="AD58" s="24">
        <f t="shared" si="46"/>
        <v>0</v>
      </c>
      <c r="AE58" s="24">
        <f t="shared" si="46"/>
        <v>0</v>
      </c>
      <c r="AF58" s="24">
        <f t="shared" si="46"/>
        <v>0</v>
      </c>
      <c r="AG58" s="24">
        <f t="shared" si="46"/>
        <v>0</v>
      </c>
      <c r="AH58" s="24">
        <f t="shared" si="46"/>
        <v>0</v>
      </c>
      <c r="AI58" s="24">
        <f t="shared" si="46"/>
        <v>0</v>
      </c>
      <c r="AJ58" s="24">
        <f t="shared" si="46"/>
        <v>72</v>
      </c>
      <c r="AK58" s="24">
        <f t="shared" si="46"/>
        <v>0</v>
      </c>
      <c r="AL58" s="24">
        <f t="shared" si="47"/>
        <v>0</v>
      </c>
      <c r="AM58" s="24">
        <f t="shared" si="47"/>
        <v>0</v>
      </c>
      <c r="AN58" s="24">
        <f t="shared" si="47"/>
        <v>0</v>
      </c>
      <c r="AO58" s="24">
        <f t="shared" si="47"/>
        <v>0</v>
      </c>
      <c r="AP58" s="24">
        <f t="shared" si="47"/>
        <v>0</v>
      </c>
      <c r="AQ58" s="24">
        <f t="shared" si="47"/>
        <v>0</v>
      </c>
      <c r="AR58" s="24">
        <f t="shared" si="47"/>
        <v>0</v>
      </c>
      <c r="AS58" s="24">
        <f t="shared" si="47"/>
        <v>0</v>
      </c>
      <c r="AT58" s="24">
        <f t="shared" si="47"/>
        <v>0</v>
      </c>
      <c r="AU58" s="24">
        <f t="shared" si="47"/>
        <v>0</v>
      </c>
      <c r="AV58" s="24">
        <f t="shared" si="48"/>
        <v>0</v>
      </c>
      <c r="AW58" s="34">
        <v>0</v>
      </c>
      <c r="AX58" s="34"/>
      <c r="AY58" s="34"/>
      <c r="AZ58" s="34"/>
      <c r="BA58" s="34"/>
      <c r="BB58" s="34"/>
      <c r="BC58" s="34"/>
      <c r="BD58" s="34"/>
      <c r="BE58" s="34"/>
    </row>
    <row r="59" spans="1:57" x14ac:dyDescent="0.25">
      <c r="A59" t="s">
        <v>196</v>
      </c>
      <c r="B59" s="25" t="s">
        <v>921</v>
      </c>
      <c r="C59" t="s">
        <v>39</v>
      </c>
      <c r="D59" s="33">
        <f t="shared" si="43"/>
        <v>72</v>
      </c>
      <c r="I59" s="27"/>
      <c r="J59" s="28"/>
      <c r="K59" s="28"/>
      <c r="R59" s="1"/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4">
        <v>18</v>
      </c>
      <c r="AX59" s="34"/>
      <c r="AY59" s="34"/>
      <c r="AZ59" s="34"/>
      <c r="BA59" s="34"/>
      <c r="BB59" s="34"/>
      <c r="BC59" s="34"/>
      <c r="BD59" s="34"/>
      <c r="BE59" s="34">
        <v>54</v>
      </c>
    </row>
    <row r="60" spans="1:57" x14ac:dyDescent="0.25">
      <c r="A60" t="s">
        <v>197</v>
      </c>
      <c r="B60" t="s">
        <v>1041</v>
      </c>
      <c r="C60" t="s">
        <v>1043</v>
      </c>
      <c r="D60" s="33">
        <f t="shared" si="43"/>
        <v>72</v>
      </c>
      <c r="I60" s="25"/>
      <c r="J60" s="26"/>
      <c r="K60" s="26"/>
      <c r="L60"/>
      <c r="R60" s="1"/>
      <c r="BE60" s="34">
        <v>72</v>
      </c>
    </row>
    <row r="61" spans="1:57" x14ac:dyDescent="0.25">
      <c r="A61" t="s">
        <v>198</v>
      </c>
      <c r="B61" t="s">
        <v>460</v>
      </c>
      <c r="C61" t="s">
        <v>62</v>
      </c>
      <c r="D61" s="33">
        <f t="shared" si="43"/>
        <v>66</v>
      </c>
      <c r="E61" s="4"/>
      <c r="N61" s="4">
        <v>22</v>
      </c>
      <c r="AB61" s="24">
        <f t="shared" ref="AB61:AK62" si="49">IF(AB$7="A1",4*F61+200,IF(AB$7="A2",3*F61,IF(AB$7="B",3*F61,4*F61)))</f>
        <v>0</v>
      </c>
      <c r="AC61" s="24">
        <f t="shared" si="49"/>
        <v>0</v>
      </c>
      <c r="AD61" s="24">
        <f t="shared" si="49"/>
        <v>0</v>
      </c>
      <c r="AE61" s="24">
        <f t="shared" si="49"/>
        <v>0</v>
      </c>
      <c r="AF61" s="24">
        <f t="shared" si="49"/>
        <v>0</v>
      </c>
      <c r="AG61" s="24">
        <f t="shared" si="49"/>
        <v>0</v>
      </c>
      <c r="AH61" s="24">
        <f t="shared" si="49"/>
        <v>0</v>
      </c>
      <c r="AI61" s="24">
        <f t="shared" si="49"/>
        <v>0</v>
      </c>
      <c r="AJ61" s="24">
        <f t="shared" si="49"/>
        <v>66</v>
      </c>
      <c r="AK61" s="24">
        <f t="shared" si="49"/>
        <v>0</v>
      </c>
      <c r="AL61" s="24">
        <f t="shared" ref="AL61:AU62" si="50">IF(AL$7="A1",4*P61+200,IF(AL$7="A2",3*P61,IF(AL$7="B",3*P61,4*P61)))</f>
        <v>0</v>
      </c>
      <c r="AM61" s="24">
        <f t="shared" si="50"/>
        <v>0</v>
      </c>
      <c r="AN61" s="24">
        <f t="shared" si="50"/>
        <v>0</v>
      </c>
      <c r="AO61" s="24">
        <f t="shared" si="50"/>
        <v>0</v>
      </c>
      <c r="AP61" s="24">
        <f t="shared" si="50"/>
        <v>0</v>
      </c>
      <c r="AQ61" s="24">
        <f t="shared" si="50"/>
        <v>0</v>
      </c>
      <c r="AR61" s="24">
        <f t="shared" si="50"/>
        <v>0</v>
      </c>
      <c r="AS61" s="24">
        <f t="shared" si="50"/>
        <v>0</v>
      </c>
      <c r="AT61" s="24">
        <f t="shared" si="50"/>
        <v>0</v>
      </c>
      <c r="AU61" s="24">
        <f t="shared" si="50"/>
        <v>0</v>
      </c>
      <c r="AV61" s="24">
        <f t="shared" ref="AV61:AV62" si="51">IF(AV$7="A1",4*Z61+200,IF(AV$7="A2",3*Z61,IF(AV$7="B",3*Z61,4*Z61)))</f>
        <v>0</v>
      </c>
      <c r="AW61" s="34">
        <v>0</v>
      </c>
      <c r="AX61" s="34"/>
      <c r="AY61" s="34"/>
      <c r="AZ61" s="34"/>
      <c r="BA61" s="34"/>
      <c r="BB61" s="34"/>
      <c r="BC61" s="34"/>
      <c r="BD61" s="34"/>
      <c r="BE61" s="34"/>
    </row>
    <row r="62" spans="1:57" x14ac:dyDescent="0.25">
      <c r="A62" t="s">
        <v>199</v>
      </c>
      <c r="B62" t="s">
        <v>891</v>
      </c>
      <c r="C62" t="s">
        <v>890</v>
      </c>
      <c r="D62" s="33">
        <f t="shared" si="43"/>
        <v>63</v>
      </c>
      <c r="R62" s="1"/>
      <c r="Z62" s="4">
        <v>21</v>
      </c>
      <c r="AB62" s="24">
        <f t="shared" si="49"/>
        <v>0</v>
      </c>
      <c r="AC62" s="24">
        <f t="shared" si="49"/>
        <v>0</v>
      </c>
      <c r="AD62" s="24">
        <f t="shared" si="49"/>
        <v>0</v>
      </c>
      <c r="AE62" s="24">
        <f t="shared" si="49"/>
        <v>0</v>
      </c>
      <c r="AF62" s="24">
        <f t="shared" si="49"/>
        <v>0</v>
      </c>
      <c r="AG62" s="24">
        <f t="shared" si="49"/>
        <v>0</v>
      </c>
      <c r="AH62" s="24">
        <f t="shared" si="49"/>
        <v>0</v>
      </c>
      <c r="AI62" s="24">
        <f t="shared" si="49"/>
        <v>0</v>
      </c>
      <c r="AJ62" s="24">
        <f t="shared" si="49"/>
        <v>0</v>
      </c>
      <c r="AK62" s="24">
        <f t="shared" si="49"/>
        <v>0</v>
      </c>
      <c r="AL62" s="24">
        <f t="shared" si="50"/>
        <v>0</v>
      </c>
      <c r="AM62" s="24">
        <f t="shared" si="50"/>
        <v>0</v>
      </c>
      <c r="AN62" s="24">
        <f t="shared" si="50"/>
        <v>0</v>
      </c>
      <c r="AO62" s="24">
        <f t="shared" si="50"/>
        <v>0</v>
      </c>
      <c r="AP62" s="24">
        <f t="shared" si="50"/>
        <v>0</v>
      </c>
      <c r="AQ62" s="24">
        <f t="shared" si="50"/>
        <v>0</v>
      </c>
      <c r="AR62" s="24">
        <f t="shared" si="50"/>
        <v>0</v>
      </c>
      <c r="AS62" s="24">
        <f t="shared" si="50"/>
        <v>0</v>
      </c>
      <c r="AT62" s="24">
        <f t="shared" si="50"/>
        <v>0</v>
      </c>
      <c r="AU62" s="24">
        <f t="shared" si="50"/>
        <v>0</v>
      </c>
      <c r="AV62" s="24">
        <f t="shared" si="51"/>
        <v>63</v>
      </c>
      <c r="AW62" s="34">
        <v>0</v>
      </c>
      <c r="AX62" s="34"/>
      <c r="AY62" s="34"/>
      <c r="AZ62" s="34"/>
      <c r="BA62" s="34"/>
      <c r="BB62" s="34"/>
      <c r="BC62" s="34"/>
      <c r="BD62" s="34"/>
      <c r="BE62" s="34"/>
    </row>
    <row r="63" spans="1:57" x14ac:dyDescent="0.25">
      <c r="A63" t="s">
        <v>217</v>
      </c>
      <c r="B63" s="25" t="s">
        <v>245</v>
      </c>
      <c r="C63" t="s">
        <v>98</v>
      </c>
      <c r="D63" s="33">
        <f t="shared" si="43"/>
        <v>54</v>
      </c>
      <c r="I63" s="25"/>
      <c r="J63" s="26"/>
      <c r="K63" s="26"/>
      <c r="R63" s="1"/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4">
        <v>54</v>
      </c>
      <c r="AX63" s="34"/>
      <c r="AY63" s="34"/>
      <c r="AZ63" s="34"/>
      <c r="BA63" s="34"/>
      <c r="BB63" s="34"/>
      <c r="BC63" s="34"/>
      <c r="BD63" s="34"/>
      <c r="BE63" s="34"/>
    </row>
    <row r="64" spans="1:57" x14ac:dyDescent="0.25">
      <c r="A64" t="s">
        <v>218</v>
      </c>
      <c r="B64" t="s">
        <v>462</v>
      </c>
      <c r="C64" t="s">
        <v>93</v>
      </c>
      <c r="D64" s="33">
        <f t="shared" si="43"/>
        <v>48</v>
      </c>
      <c r="E64" s="4"/>
      <c r="N64" s="4">
        <v>16</v>
      </c>
      <c r="AB64" s="24">
        <f t="shared" ref="AB64:AK65" si="52">IF(AB$7="A1",4*F64+200,IF(AB$7="A2",3*F64,IF(AB$7="B",3*F64,4*F64)))</f>
        <v>0</v>
      </c>
      <c r="AC64" s="24">
        <f t="shared" si="52"/>
        <v>0</v>
      </c>
      <c r="AD64" s="24">
        <f t="shared" si="52"/>
        <v>0</v>
      </c>
      <c r="AE64" s="24">
        <f t="shared" si="52"/>
        <v>0</v>
      </c>
      <c r="AF64" s="24">
        <f t="shared" si="52"/>
        <v>0</v>
      </c>
      <c r="AG64" s="24">
        <f t="shared" si="52"/>
        <v>0</v>
      </c>
      <c r="AH64" s="24">
        <f t="shared" si="52"/>
        <v>0</v>
      </c>
      <c r="AI64" s="24">
        <f t="shared" si="52"/>
        <v>0</v>
      </c>
      <c r="AJ64" s="24">
        <f t="shared" si="52"/>
        <v>48</v>
      </c>
      <c r="AK64" s="24">
        <f t="shared" si="52"/>
        <v>0</v>
      </c>
      <c r="AL64" s="24">
        <f t="shared" ref="AL64:AU65" si="53">IF(AL$7="A1",4*P64+200,IF(AL$7="A2",3*P64,IF(AL$7="B",3*P64,4*P64)))</f>
        <v>0</v>
      </c>
      <c r="AM64" s="24">
        <f t="shared" si="53"/>
        <v>0</v>
      </c>
      <c r="AN64" s="24">
        <f t="shared" si="53"/>
        <v>0</v>
      </c>
      <c r="AO64" s="24">
        <f t="shared" si="53"/>
        <v>0</v>
      </c>
      <c r="AP64" s="24">
        <f t="shared" si="53"/>
        <v>0</v>
      </c>
      <c r="AQ64" s="24">
        <f t="shared" si="53"/>
        <v>0</v>
      </c>
      <c r="AR64" s="24">
        <f t="shared" si="53"/>
        <v>0</v>
      </c>
      <c r="AS64" s="24">
        <f t="shared" si="53"/>
        <v>0</v>
      </c>
      <c r="AT64" s="24">
        <f t="shared" si="53"/>
        <v>0</v>
      </c>
      <c r="AU64" s="24">
        <f t="shared" si="53"/>
        <v>0</v>
      </c>
      <c r="AV64" s="24">
        <f t="shared" ref="AV64:AV65" si="54">IF(AV$7="A1",4*Z64+200,IF(AV$7="A2",3*Z64,IF(AV$7="B",3*Z64,4*Z64)))</f>
        <v>0</v>
      </c>
      <c r="AW64" s="34">
        <v>0</v>
      </c>
      <c r="AX64" s="34"/>
      <c r="AY64" s="34"/>
      <c r="AZ64" s="34"/>
      <c r="BA64" s="34"/>
      <c r="BB64" s="34"/>
      <c r="BC64" s="34"/>
      <c r="BD64" s="34"/>
      <c r="BE64" s="34"/>
    </row>
    <row r="65" spans="1:57" x14ac:dyDescent="0.25">
      <c r="A65" t="s">
        <v>219</v>
      </c>
      <c r="B65" t="s">
        <v>892</v>
      </c>
      <c r="C65" t="s">
        <v>42</v>
      </c>
      <c r="D65" s="33">
        <f t="shared" si="43"/>
        <v>45</v>
      </c>
      <c r="R65" s="1"/>
      <c r="Z65" s="4">
        <v>15</v>
      </c>
      <c r="AB65" s="24">
        <f t="shared" si="52"/>
        <v>0</v>
      </c>
      <c r="AC65" s="24">
        <f t="shared" si="52"/>
        <v>0</v>
      </c>
      <c r="AD65" s="24">
        <f t="shared" si="52"/>
        <v>0</v>
      </c>
      <c r="AE65" s="24">
        <f t="shared" si="52"/>
        <v>0</v>
      </c>
      <c r="AF65" s="24">
        <f t="shared" si="52"/>
        <v>0</v>
      </c>
      <c r="AG65" s="24">
        <f t="shared" si="52"/>
        <v>0</v>
      </c>
      <c r="AH65" s="24">
        <f t="shared" si="52"/>
        <v>0</v>
      </c>
      <c r="AI65" s="24">
        <f t="shared" si="52"/>
        <v>0</v>
      </c>
      <c r="AJ65" s="24">
        <f t="shared" si="52"/>
        <v>0</v>
      </c>
      <c r="AK65" s="24">
        <f t="shared" si="52"/>
        <v>0</v>
      </c>
      <c r="AL65" s="24">
        <f t="shared" si="53"/>
        <v>0</v>
      </c>
      <c r="AM65" s="24">
        <f t="shared" si="53"/>
        <v>0</v>
      </c>
      <c r="AN65" s="24">
        <f t="shared" si="53"/>
        <v>0</v>
      </c>
      <c r="AO65" s="24">
        <f t="shared" si="53"/>
        <v>0</v>
      </c>
      <c r="AP65" s="24">
        <f t="shared" si="53"/>
        <v>0</v>
      </c>
      <c r="AQ65" s="24">
        <f t="shared" si="53"/>
        <v>0</v>
      </c>
      <c r="AR65" s="24">
        <f t="shared" si="53"/>
        <v>0</v>
      </c>
      <c r="AS65" s="24">
        <f t="shared" si="53"/>
        <v>0</v>
      </c>
      <c r="AT65" s="24">
        <f t="shared" si="53"/>
        <v>0</v>
      </c>
      <c r="AU65" s="24">
        <f t="shared" si="53"/>
        <v>0</v>
      </c>
      <c r="AV65" s="24">
        <f t="shared" si="54"/>
        <v>45</v>
      </c>
      <c r="AW65" s="34">
        <v>0</v>
      </c>
      <c r="AX65" s="34"/>
      <c r="AY65" s="34"/>
      <c r="AZ65" s="34"/>
      <c r="BA65" s="34"/>
      <c r="BB65" s="34"/>
      <c r="BC65" s="34"/>
      <c r="BD65" s="34"/>
      <c r="BE65" s="34"/>
    </row>
    <row r="66" spans="1:57" x14ac:dyDescent="0.25">
      <c r="A66" t="s">
        <v>220</v>
      </c>
      <c r="B66" s="25" t="s">
        <v>920</v>
      </c>
      <c r="C66" t="s">
        <v>616</v>
      </c>
      <c r="D66" s="33">
        <f t="shared" si="43"/>
        <v>45</v>
      </c>
      <c r="I66" s="25"/>
      <c r="J66" s="26"/>
      <c r="K66" s="26"/>
      <c r="R66" s="1"/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4">
        <v>45</v>
      </c>
      <c r="AX66" s="34"/>
      <c r="AY66" s="34"/>
      <c r="AZ66" s="34"/>
      <c r="BA66" s="34"/>
      <c r="BB66" s="34"/>
      <c r="BC66" s="34"/>
      <c r="BD66" s="34"/>
      <c r="BE66" s="34"/>
    </row>
    <row r="67" spans="1:57" x14ac:dyDescent="0.25">
      <c r="A67" t="s">
        <v>221</v>
      </c>
      <c r="B67" t="s">
        <v>893</v>
      </c>
      <c r="C67" t="s">
        <v>499</v>
      </c>
      <c r="D67" s="33">
        <f t="shared" si="43"/>
        <v>45</v>
      </c>
      <c r="R67" s="1"/>
      <c r="Z67" s="4">
        <v>12</v>
      </c>
      <c r="AB67" s="24">
        <f t="shared" ref="AB67:AV67" si="55">IF(AB$7="A1",4*F67+200,IF(AB$7="A2",3*F67,IF(AB$7="B",3*F67,4*F67)))</f>
        <v>0</v>
      </c>
      <c r="AC67" s="24">
        <f t="shared" si="55"/>
        <v>0</v>
      </c>
      <c r="AD67" s="24">
        <f t="shared" si="55"/>
        <v>0</v>
      </c>
      <c r="AE67" s="24">
        <f t="shared" si="55"/>
        <v>0</v>
      </c>
      <c r="AF67" s="24">
        <f t="shared" si="55"/>
        <v>0</v>
      </c>
      <c r="AG67" s="24">
        <f t="shared" si="55"/>
        <v>0</v>
      </c>
      <c r="AH67" s="24">
        <f t="shared" si="55"/>
        <v>0</v>
      </c>
      <c r="AI67" s="24">
        <f t="shared" si="55"/>
        <v>0</v>
      </c>
      <c r="AJ67" s="24">
        <f t="shared" si="55"/>
        <v>0</v>
      </c>
      <c r="AK67" s="24">
        <f t="shared" si="55"/>
        <v>0</v>
      </c>
      <c r="AL67" s="24">
        <f t="shared" si="55"/>
        <v>0</v>
      </c>
      <c r="AM67" s="24">
        <f t="shared" si="55"/>
        <v>0</v>
      </c>
      <c r="AN67" s="24">
        <f t="shared" si="55"/>
        <v>0</v>
      </c>
      <c r="AO67" s="24">
        <f t="shared" si="55"/>
        <v>0</v>
      </c>
      <c r="AP67" s="24">
        <f t="shared" si="55"/>
        <v>0</v>
      </c>
      <c r="AQ67" s="24">
        <f t="shared" si="55"/>
        <v>0</v>
      </c>
      <c r="AR67" s="24">
        <f t="shared" si="55"/>
        <v>0</v>
      </c>
      <c r="AS67" s="24">
        <f t="shared" si="55"/>
        <v>0</v>
      </c>
      <c r="AT67" s="24">
        <f t="shared" si="55"/>
        <v>0</v>
      </c>
      <c r="AU67" s="24">
        <f t="shared" si="55"/>
        <v>0</v>
      </c>
      <c r="AV67" s="24">
        <f t="shared" si="55"/>
        <v>36</v>
      </c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v>9</v>
      </c>
    </row>
    <row r="68" spans="1:57" x14ac:dyDescent="0.25">
      <c r="A68" t="s">
        <v>222</v>
      </c>
      <c r="B68" t="s">
        <v>1042</v>
      </c>
      <c r="C68" t="s">
        <v>162</v>
      </c>
      <c r="D68" s="33">
        <f t="shared" si="43"/>
        <v>36</v>
      </c>
      <c r="I68" s="27"/>
      <c r="J68" s="28"/>
      <c r="K68" s="28"/>
      <c r="L68"/>
      <c r="R68" s="1"/>
      <c r="BE68" s="34">
        <v>36</v>
      </c>
    </row>
    <row r="69" spans="1:57" x14ac:dyDescent="0.25">
      <c r="A69" t="s">
        <v>223</v>
      </c>
      <c r="B69" t="s">
        <v>894</v>
      </c>
      <c r="C69" t="s">
        <v>202</v>
      </c>
      <c r="D69" s="33">
        <f t="shared" si="43"/>
        <v>27</v>
      </c>
      <c r="U69" s="1"/>
      <c r="Z69" s="4">
        <v>9</v>
      </c>
      <c r="AB69" s="24">
        <f t="shared" ref="AB69:AK71" si="56">IF(AB$7="A1",4*F69+200,IF(AB$7="A2",3*F69,IF(AB$7="B",3*F69,4*F69)))</f>
        <v>0</v>
      </c>
      <c r="AC69" s="24">
        <f t="shared" si="56"/>
        <v>0</v>
      </c>
      <c r="AD69" s="24">
        <f t="shared" si="56"/>
        <v>0</v>
      </c>
      <c r="AE69" s="24">
        <f t="shared" si="56"/>
        <v>0</v>
      </c>
      <c r="AF69" s="24">
        <f t="shared" si="56"/>
        <v>0</v>
      </c>
      <c r="AG69" s="24">
        <f t="shared" si="56"/>
        <v>0</v>
      </c>
      <c r="AH69" s="24">
        <f t="shared" si="56"/>
        <v>0</v>
      </c>
      <c r="AI69" s="24">
        <f t="shared" si="56"/>
        <v>0</v>
      </c>
      <c r="AJ69" s="24">
        <f t="shared" si="56"/>
        <v>0</v>
      </c>
      <c r="AK69" s="24">
        <f t="shared" si="56"/>
        <v>0</v>
      </c>
      <c r="AL69" s="24">
        <f t="shared" ref="AL69:AU71" si="57">IF(AL$7="A1",4*P69+200,IF(AL$7="A2",3*P69,IF(AL$7="B",3*P69,4*P69)))</f>
        <v>0</v>
      </c>
      <c r="AM69" s="24">
        <f t="shared" si="57"/>
        <v>0</v>
      </c>
      <c r="AN69" s="24">
        <f t="shared" si="57"/>
        <v>0</v>
      </c>
      <c r="AO69" s="24">
        <f t="shared" si="57"/>
        <v>0</v>
      </c>
      <c r="AP69" s="24">
        <f t="shared" si="57"/>
        <v>0</v>
      </c>
      <c r="AQ69" s="24">
        <f t="shared" si="57"/>
        <v>0</v>
      </c>
      <c r="AR69" s="24">
        <f t="shared" si="57"/>
        <v>0</v>
      </c>
      <c r="AS69" s="24">
        <f t="shared" si="57"/>
        <v>0</v>
      </c>
      <c r="AT69" s="24">
        <f t="shared" si="57"/>
        <v>0</v>
      </c>
      <c r="AU69" s="24">
        <f t="shared" si="57"/>
        <v>0</v>
      </c>
      <c r="AV69" s="24">
        <f t="shared" ref="AV69:AV71" si="58">IF(AV$7="A1",4*Z69+200,IF(AV$7="A2",3*Z69,IF(AV$7="B",3*Z69,4*Z69)))</f>
        <v>27</v>
      </c>
      <c r="AW69" s="34">
        <v>0</v>
      </c>
      <c r="AX69" s="34"/>
      <c r="AY69" s="34"/>
      <c r="AZ69" s="34"/>
      <c r="BA69" s="34"/>
      <c r="BB69" s="34"/>
      <c r="BC69" s="34"/>
      <c r="BD69" s="34"/>
      <c r="BE69" s="34"/>
    </row>
    <row r="70" spans="1:57" x14ac:dyDescent="0.25">
      <c r="A70" t="s">
        <v>224</v>
      </c>
      <c r="B70" t="s">
        <v>895</v>
      </c>
      <c r="C70" t="s">
        <v>788</v>
      </c>
      <c r="D70" s="33">
        <f t="shared" si="43"/>
        <v>18</v>
      </c>
      <c r="U70" s="1"/>
      <c r="Z70" s="4">
        <v>6</v>
      </c>
      <c r="AB70" s="24">
        <f t="shared" si="56"/>
        <v>0</v>
      </c>
      <c r="AC70" s="24">
        <f t="shared" si="56"/>
        <v>0</v>
      </c>
      <c r="AD70" s="24">
        <f t="shared" si="56"/>
        <v>0</v>
      </c>
      <c r="AE70" s="24">
        <f t="shared" si="56"/>
        <v>0</v>
      </c>
      <c r="AF70" s="24">
        <f t="shared" si="56"/>
        <v>0</v>
      </c>
      <c r="AG70" s="24">
        <f t="shared" si="56"/>
        <v>0</v>
      </c>
      <c r="AH70" s="24">
        <f t="shared" si="56"/>
        <v>0</v>
      </c>
      <c r="AI70" s="24">
        <f t="shared" si="56"/>
        <v>0</v>
      </c>
      <c r="AJ70" s="24">
        <f t="shared" si="56"/>
        <v>0</v>
      </c>
      <c r="AK70" s="24">
        <f t="shared" si="56"/>
        <v>0</v>
      </c>
      <c r="AL70" s="24">
        <f t="shared" si="57"/>
        <v>0</v>
      </c>
      <c r="AM70" s="24">
        <f t="shared" si="57"/>
        <v>0</v>
      </c>
      <c r="AN70" s="24">
        <f t="shared" si="57"/>
        <v>0</v>
      </c>
      <c r="AO70" s="24">
        <f t="shared" si="57"/>
        <v>0</v>
      </c>
      <c r="AP70" s="24">
        <f t="shared" si="57"/>
        <v>0</v>
      </c>
      <c r="AQ70" s="24">
        <f t="shared" si="57"/>
        <v>0</v>
      </c>
      <c r="AR70" s="24">
        <f t="shared" si="57"/>
        <v>0</v>
      </c>
      <c r="AS70" s="24">
        <f t="shared" si="57"/>
        <v>0</v>
      </c>
      <c r="AT70" s="24">
        <f t="shared" si="57"/>
        <v>0</v>
      </c>
      <c r="AU70" s="24">
        <f t="shared" si="57"/>
        <v>0</v>
      </c>
      <c r="AV70" s="24">
        <f t="shared" si="58"/>
        <v>18</v>
      </c>
      <c r="AW70" s="34">
        <v>0</v>
      </c>
      <c r="AX70" s="34"/>
      <c r="AY70" s="34"/>
      <c r="AZ70" s="34"/>
      <c r="BA70" s="34"/>
      <c r="BB70" s="34"/>
      <c r="BC70" s="34"/>
      <c r="BD70" s="34"/>
      <c r="BE70" s="34"/>
    </row>
    <row r="71" spans="1:57" x14ac:dyDescent="0.25">
      <c r="A71" t="s">
        <v>225</v>
      </c>
      <c r="B71" t="s">
        <v>896</v>
      </c>
      <c r="C71" t="s">
        <v>841</v>
      </c>
      <c r="D71" s="33">
        <f t="shared" si="43"/>
        <v>9</v>
      </c>
      <c r="U71" s="1"/>
      <c r="Z71" s="4">
        <v>3</v>
      </c>
      <c r="AB71" s="24">
        <f t="shared" si="56"/>
        <v>0</v>
      </c>
      <c r="AC71" s="24">
        <f t="shared" si="56"/>
        <v>0</v>
      </c>
      <c r="AD71" s="24">
        <f t="shared" si="56"/>
        <v>0</v>
      </c>
      <c r="AE71" s="24">
        <f t="shared" si="56"/>
        <v>0</v>
      </c>
      <c r="AF71" s="24">
        <f t="shared" si="56"/>
        <v>0</v>
      </c>
      <c r="AG71" s="24">
        <f t="shared" si="56"/>
        <v>0</v>
      </c>
      <c r="AH71" s="24">
        <f t="shared" si="56"/>
        <v>0</v>
      </c>
      <c r="AI71" s="24">
        <f t="shared" si="56"/>
        <v>0</v>
      </c>
      <c r="AJ71" s="24">
        <f t="shared" si="56"/>
        <v>0</v>
      </c>
      <c r="AK71" s="24">
        <f t="shared" si="56"/>
        <v>0</v>
      </c>
      <c r="AL71" s="24">
        <f t="shared" si="57"/>
        <v>0</v>
      </c>
      <c r="AM71" s="24">
        <f t="shared" si="57"/>
        <v>0</v>
      </c>
      <c r="AN71" s="24">
        <f t="shared" si="57"/>
        <v>0</v>
      </c>
      <c r="AO71" s="24">
        <f t="shared" si="57"/>
        <v>0</v>
      </c>
      <c r="AP71" s="24">
        <f t="shared" si="57"/>
        <v>0</v>
      </c>
      <c r="AQ71" s="24">
        <f t="shared" si="57"/>
        <v>0</v>
      </c>
      <c r="AR71" s="24">
        <f t="shared" si="57"/>
        <v>0</v>
      </c>
      <c r="AS71" s="24">
        <f t="shared" si="57"/>
        <v>0</v>
      </c>
      <c r="AT71" s="24">
        <f t="shared" si="57"/>
        <v>0</v>
      </c>
      <c r="AU71" s="24">
        <f t="shared" si="57"/>
        <v>0</v>
      </c>
      <c r="AV71" s="24">
        <f t="shared" si="58"/>
        <v>9</v>
      </c>
      <c r="AW71" s="34">
        <v>0</v>
      </c>
      <c r="AX71" s="34"/>
      <c r="AY71" s="34"/>
      <c r="AZ71" s="34"/>
      <c r="BA71" s="34"/>
      <c r="BB71" s="34"/>
      <c r="BC71" s="34"/>
      <c r="BD71" s="34"/>
      <c r="BE71" s="34"/>
    </row>
    <row r="72" spans="1:57" x14ac:dyDescent="0.25">
      <c r="J72" s="26"/>
      <c r="K72" s="26"/>
      <c r="R72" s="1"/>
    </row>
    <row r="73" spans="1:57" x14ac:dyDescent="0.25">
      <c r="I73" s="25"/>
      <c r="J73" s="26"/>
      <c r="K73" s="26"/>
      <c r="L73"/>
      <c r="R73" s="1"/>
    </row>
    <row r="74" spans="1:57" x14ac:dyDescent="0.25">
      <c r="R74" s="1"/>
    </row>
    <row r="75" spans="1:57" x14ac:dyDescent="0.25">
      <c r="R75" s="1"/>
    </row>
    <row r="76" spans="1:57" x14ac:dyDescent="0.25">
      <c r="R76" s="1"/>
    </row>
    <row r="77" spans="1:57" x14ac:dyDescent="0.25">
      <c r="R77" s="1"/>
    </row>
    <row r="78" spans="1:57" x14ac:dyDescent="0.25">
      <c r="R78" s="1"/>
    </row>
    <row r="79" spans="1:57" x14ac:dyDescent="0.25">
      <c r="R79" s="1"/>
    </row>
    <row r="80" spans="1:57" x14ac:dyDescent="0.25">
      <c r="R80" s="1"/>
    </row>
    <row r="81" spans="18:18" x14ac:dyDescent="0.25">
      <c r="R81" s="1"/>
    </row>
    <row r="82" spans="18:18" x14ac:dyDescent="0.25">
      <c r="R82" s="1"/>
    </row>
  </sheetData>
  <sheetProtection algorithmName="SHA-512" hashValue="5wpKatGZy88juLibb8BTf2O8mulR+W15iEe6NcWPWV03f3EwFArhIZj7ARFbig9BVbos9K6K5svPbyJR/YQFFw==" saltValue="Ytn46Ar86q7AUZDXEjiBB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BE71">
    <sortCondition descending="1" ref="D10:D71"/>
  </sortState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J50"/>
  <sheetViews>
    <sheetView topLeftCell="A5" zoomScale="115" workbookViewId="0">
      <pane xSplit="5" ySplit="8" topLeftCell="P13" activePane="bottomRight" state="frozen"/>
      <selection activeCell="A5" sqref="A5"/>
      <selection pane="topRight" activeCell="F5" sqref="F5"/>
      <selection pane="bottomLeft" activeCell="A10" sqref="A10"/>
      <selection pane="bottomRight" activeCell="B12" sqref="B12"/>
    </sheetView>
  </sheetViews>
  <sheetFormatPr defaultColWidth="8.85546875" defaultRowHeight="15" x14ac:dyDescent="0.25"/>
  <cols>
    <col min="1" max="1" width="3.42578125" bestFit="1" customWidth="1"/>
    <col min="2" max="2" width="24.7109375" customWidth="1"/>
    <col min="3" max="3" width="25.42578125" customWidth="1"/>
    <col min="4" max="4" width="8.85546875" style="2"/>
    <col min="5" max="5" width="5.28515625" customWidth="1"/>
    <col min="6" max="9" width="0" hidden="1" customWidth="1"/>
    <col min="10" max="10" width="9.140625" hidden="1" customWidth="1"/>
    <col min="11" max="12" width="0" style="4" hidden="1" customWidth="1"/>
    <col min="13" max="13" width="0" hidden="1" customWidth="1"/>
    <col min="14" max="14" width="0" style="4" hidden="1" customWidth="1"/>
    <col min="15" max="15" width="0" style="12" hidden="1" customWidth="1"/>
    <col min="16" max="16" width="8.85546875" style="12"/>
    <col min="17" max="17" width="10.85546875" bestFit="1" customWidth="1"/>
    <col min="27" max="27" width="8.85546875" style="12"/>
  </cols>
  <sheetData>
    <row r="7" spans="1:32" x14ac:dyDescent="0.25">
      <c r="Q7" s="4" t="s">
        <v>915</v>
      </c>
      <c r="R7" s="4" t="s">
        <v>916</v>
      </c>
      <c r="S7" s="4" t="s">
        <v>915</v>
      </c>
      <c r="T7" s="4" t="s">
        <v>915</v>
      </c>
      <c r="U7" s="4" t="s">
        <v>917</v>
      </c>
      <c r="V7" s="4" t="s">
        <v>915</v>
      </c>
      <c r="W7" s="4" t="s">
        <v>915</v>
      </c>
      <c r="X7" s="4" t="s">
        <v>916</v>
      </c>
      <c r="Y7" s="4" t="s">
        <v>915</v>
      </c>
      <c r="Z7" s="4" t="s">
        <v>915</v>
      </c>
      <c r="AA7" s="12" t="s">
        <v>915</v>
      </c>
      <c r="AB7" s="4" t="s">
        <v>917</v>
      </c>
      <c r="AC7" s="4" t="s">
        <v>915</v>
      </c>
      <c r="AD7" s="4" t="s">
        <v>915</v>
      </c>
      <c r="AE7" s="4" t="s">
        <v>917</v>
      </c>
      <c r="AF7" s="4" t="s">
        <v>915</v>
      </c>
    </row>
    <row r="9" spans="1:32" x14ac:dyDescent="0.25">
      <c r="B9" t="s">
        <v>0</v>
      </c>
    </row>
    <row r="10" spans="1:32" x14ac:dyDescent="0.25">
      <c r="B10" t="s">
        <v>1045</v>
      </c>
    </row>
    <row r="12" spans="1:32" ht="45.95" customHeight="1" x14ac:dyDescent="0.25">
      <c r="B12" s="2" t="s">
        <v>6</v>
      </c>
      <c r="D12" s="2" t="s">
        <v>60</v>
      </c>
      <c r="F12" s="3" t="s">
        <v>54</v>
      </c>
      <c r="G12" s="5" t="s">
        <v>163</v>
      </c>
      <c r="H12" s="3" t="s">
        <v>242</v>
      </c>
      <c r="I12" s="3" t="s">
        <v>470</v>
      </c>
      <c r="J12" s="5" t="s">
        <v>556</v>
      </c>
      <c r="K12" s="5" t="s">
        <v>614</v>
      </c>
      <c r="L12" s="5" t="s">
        <v>657</v>
      </c>
      <c r="M12" s="5" t="s">
        <v>748</v>
      </c>
      <c r="N12" s="5" t="s">
        <v>776</v>
      </c>
      <c r="O12" s="14" t="s">
        <v>909</v>
      </c>
      <c r="P12" s="14" t="s">
        <v>924</v>
      </c>
      <c r="Q12" s="3" t="s">
        <v>54</v>
      </c>
      <c r="R12" s="5" t="s">
        <v>163</v>
      </c>
      <c r="S12" s="3" t="s">
        <v>242</v>
      </c>
      <c r="T12" s="3" t="s">
        <v>470</v>
      </c>
      <c r="U12" s="5" t="s">
        <v>556</v>
      </c>
      <c r="V12" s="5" t="s">
        <v>614</v>
      </c>
      <c r="W12" s="5" t="s">
        <v>657</v>
      </c>
      <c r="X12" s="5" t="s">
        <v>748</v>
      </c>
      <c r="Y12" s="5" t="s">
        <v>776</v>
      </c>
      <c r="Z12" s="14" t="s">
        <v>909</v>
      </c>
      <c r="AA12" s="14" t="s">
        <v>922</v>
      </c>
      <c r="AB12" s="5" t="s">
        <v>951</v>
      </c>
      <c r="AC12" s="5" t="s">
        <v>987</v>
      </c>
      <c r="AD12" s="5" t="s">
        <v>996</v>
      </c>
      <c r="AE12" s="5" t="s">
        <v>1016</v>
      </c>
      <c r="AF12" s="5" t="s">
        <v>1044</v>
      </c>
    </row>
    <row r="13" spans="1:32" x14ac:dyDescent="0.25">
      <c r="A13" t="s">
        <v>126</v>
      </c>
      <c r="B13" t="s">
        <v>103</v>
      </c>
      <c r="C13" t="s">
        <v>62</v>
      </c>
      <c r="D13" s="6">
        <f t="shared" ref="D13:D49" si="0">SUM(Q13:CC13)</f>
        <v>4756</v>
      </c>
      <c r="E13" s="4"/>
      <c r="F13" s="23">
        <v>70</v>
      </c>
      <c r="G13" s="12">
        <v>20</v>
      </c>
      <c r="H13" s="12"/>
      <c r="I13" s="12">
        <v>80</v>
      </c>
      <c r="J13" s="12">
        <v>7</v>
      </c>
      <c r="K13" s="12">
        <v>90</v>
      </c>
      <c r="L13" s="12">
        <v>140</v>
      </c>
      <c r="M13" s="12">
        <v>22</v>
      </c>
      <c r="N13" s="12"/>
      <c r="O13" s="21">
        <v>240</v>
      </c>
      <c r="P13" s="31"/>
      <c r="Q13" s="29">
        <f t="shared" ref="Q13:Q31" si="1">IF(Q$7="A1",4*F13+200,IF(Q$7="A2",3*F13,IF(Q$7="B",3*F13,4*F13)))</f>
        <v>210</v>
      </c>
      <c r="R13" s="29">
        <f t="shared" ref="R13:R31" si="2">IF(R$7="A1",4*G13+200,IF(R$7="A2",3*G13,IF(R$7="B",3*G13,4*G13)))</f>
        <v>60</v>
      </c>
      <c r="S13" s="29">
        <f t="shared" ref="S13:S31" si="3">IF(S$7="A1",4*H13+200,IF(S$7="A2",3*H13,IF(S$7="B",3*H13,4*H13)))</f>
        <v>0</v>
      </c>
      <c r="T13" s="29">
        <f t="shared" ref="T13:T31" si="4">IF(T$7="A1",4*I13+200,IF(T$7="A2",3*I13,IF(T$7="B",3*I13,4*I13)))</f>
        <v>240</v>
      </c>
      <c r="U13" s="29">
        <f t="shared" ref="U13:U31" si="5">IF(U$7="A1",4*J13+200,IF(U$7="A2",3*J13,IF(U$7="B",3*J13,4*J13)))</f>
        <v>28</v>
      </c>
      <c r="V13" s="29">
        <f t="shared" ref="V13:V31" si="6">IF(V$7="A1",4*K13+200,IF(V$7="A2",3*K13,IF(V$7="B",3*K13,4*K13)))</f>
        <v>270</v>
      </c>
      <c r="W13" s="29">
        <f t="shared" ref="W13:W31" si="7">IF(W$7="A1",4*L13+200,IF(W$7="A2",3*L13,IF(W$7="B",3*L13,4*L13)))</f>
        <v>420</v>
      </c>
      <c r="X13" s="29">
        <f t="shared" ref="X13:X31" si="8">IF(X$7="A1",4*M13+200,IF(X$7="A2",3*M13,IF(X$7="B",3*M13,4*M13)))</f>
        <v>66</v>
      </c>
      <c r="Y13" s="29">
        <f t="shared" ref="Y13:Y31" si="9">IF(Y$7="A1",4*N13+200,IF(Y$7="A2",3*N13,IF(Y$7="B",3*N13,4*N13)))</f>
        <v>0</v>
      </c>
      <c r="Z13" s="29">
        <f t="shared" ref="Z13:Z31" si="10">IF(Z$7="A1",4*O13+200,IF(Z$7="A2",3*O13,IF(Z$7="B",3*O13,4*O13)))</f>
        <v>720</v>
      </c>
      <c r="AA13" s="34">
        <v>630</v>
      </c>
      <c r="AB13" s="34">
        <v>0</v>
      </c>
      <c r="AC13" s="34">
        <v>288</v>
      </c>
      <c r="AD13" s="34">
        <v>900</v>
      </c>
      <c r="AE13" s="34">
        <v>24</v>
      </c>
      <c r="AF13" s="58">
        <v>900</v>
      </c>
    </row>
    <row r="14" spans="1:32" x14ac:dyDescent="0.25">
      <c r="A14" t="s">
        <v>127</v>
      </c>
      <c r="B14" t="s">
        <v>100</v>
      </c>
      <c r="C14" t="s">
        <v>121</v>
      </c>
      <c r="D14" s="6">
        <f t="shared" si="0"/>
        <v>4028</v>
      </c>
      <c r="E14" s="4"/>
      <c r="F14" s="23">
        <v>120</v>
      </c>
      <c r="G14" s="12"/>
      <c r="H14" s="12">
        <v>60</v>
      </c>
      <c r="I14" s="12">
        <v>110</v>
      </c>
      <c r="J14" s="10"/>
      <c r="K14" s="12">
        <v>140</v>
      </c>
      <c r="L14" s="12">
        <v>120</v>
      </c>
      <c r="M14" s="10"/>
      <c r="N14" s="12"/>
      <c r="O14" s="21">
        <v>300</v>
      </c>
      <c r="P14" s="31"/>
      <c r="Q14" s="29">
        <f t="shared" si="1"/>
        <v>360</v>
      </c>
      <c r="R14" s="29">
        <f t="shared" si="2"/>
        <v>0</v>
      </c>
      <c r="S14" s="29">
        <f t="shared" si="3"/>
        <v>180</v>
      </c>
      <c r="T14" s="29">
        <f t="shared" si="4"/>
        <v>330</v>
      </c>
      <c r="U14" s="29">
        <f t="shared" si="5"/>
        <v>0</v>
      </c>
      <c r="V14" s="29">
        <f t="shared" si="6"/>
        <v>420</v>
      </c>
      <c r="W14" s="29">
        <f t="shared" si="7"/>
        <v>360</v>
      </c>
      <c r="X14" s="29">
        <f t="shared" si="8"/>
        <v>0</v>
      </c>
      <c r="Y14" s="29">
        <f t="shared" si="9"/>
        <v>0</v>
      </c>
      <c r="Z14" s="29">
        <f t="shared" si="10"/>
        <v>900</v>
      </c>
      <c r="AA14" s="34">
        <v>405</v>
      </c>
      <c r="AB14" s="34">
        <v>200</v>
      </c>
      <c r="AC14" s="34">
        <v>81</v>
      </c>
      <c r="AD14" s="34">
        <v>540</v>
      </c>
      <c r="AF14" s="58">
        <v>252</v>
      </c>
    </row>
    <row r="15" spans="1:32" x14ac:dyDescent="0.25">
      <c r="A15" t="s">
        <v>134</v>
      </c>
      <c r="B15" t="s">
        <v>253</v>
      </c>
      <c r="C15" t="s">
        <v>254</v>
      </c>
      <c r="D15" s="6">
        <f t="shared" si="0"/>
        <v>3030</v>
      </c>
      <c r="E15" s="4"/>
      <c r="F15" s="12"/>
      <c r="G15" s="12"/>
      <c r="H15" s="12">
        <v>28</v>
      </c>
      <c r="I15" s="12">
        <v>90</v>
      </c>
      <c r="J15" s="10"/>
      <c r="K15" s="12">
        <v>56</v>
      </c>
      <c r="L15" s="12">
        <v>90</v>
      </c>
      <c r="M15" s="10"/>
      <c r="N15" s="12">
        <v>56</v>
      </c>
      <c r="O15" s="21">
        <v>180</v>
      </c>
      <c r="P15" s="31"/>
      <c r="Q15" s="29">
        <f t="shared" si="1"/>
        <v>0</v>
      </c>
      <c r="R15" s="29">
        <f t="shared" si="2"/>
        <v>0</v>
      </c>
      <c r="S15" s="29">
        <f t="shared" si="3"/>
        <v>84</v>
      </c>
      <c r="T15" s="29">
        <f t="shared" si="4"/>
        <v>270</v>
      </c>
      <c r="U15" s="29">
        <f t="shared" si="5"/>
        <v>0</v>
      </c>
      <c r="V15" s="29">
        <f t="shared" si="6"/>
        <v>168</v>
      </c>
      <c r="W15" s="29">
        <f t="shared" si="7"/>
        <v>270</v>
      </c>
      <c r="X15" s="29">
        <f t="shared" si="8"/>
        <v>0</v>
      </c>
      <c r="Y15" s="29">
        <f t="shared" si="9"/>
        <v>168</v>
      </c>
      <c r="Z15" s="29">
        <f t="shared" si="10"/>
        <v>540</v>
      </c>
      <c r="AA15" s="34">
        <v>540</v>
      </c>
      <c r="AB15" s="34">
        <v>0</v>
      </c>
      <c r="AC15" s="34"/>
      <c r="AD15" s="34">
        <v>270</v>
      </c>
      <c r="AF15" s="59">
        <v>720</v>
      </c>
    </row>
    <row r="16" spans="1:32" x14ac:dyDescent="0.25">
      <c r="A16" t="s">
        <v>133</v>
      </c>
      <c r="B16" t="s">
        <v>102</v>
      </c>
      <c r="C16" t="s">
        <v>123</v>
      </c>
      <c r="D16" s="6">
        <f t="shared" si="0"/>
        <v>3012</v>
      </c>
      <c r="E16" s="4"/>
      <c r="F16" s="23">
        <v>90</v>
      </c>
      <c r="G16" s="12"/>
      <c r="H16" s="12">
        <v>110</v>
      </c>
      <c r="I16" s="12">
        <v>120</v>
      </c>
      <c r="J16" s="10"/>
      <c r="K16" s="12">
        <v>64</v>
      </c>
      <c r="L16" s="12">
        <v>28</v>
      </c>
      <c r="M16" s="10"/>
      <c r="N16" s="12">
        <v>160</v>
      </c>
      <c r="O16" s="21">
        <v>96</v>
      </c>
      <c r="P16" s="31"/>
      <c r="Q16" s="29">
        <f t="shared" si="1"/>
        <v>270</v>
      </c>
      <c r="R16" s="29">
        <f t="shared" si="2"/>
        <v>0</v>
      </c>
      <c r="S16" s="29">
        <f t="shared" si="3"/>
        <v>330</v>
      </c>
      <c r="T16" s="29">
        <f t="shared" si="4"/>
        <v>360</v>
      </c>
      <c r="U16" s="29">
        <f t="shared" si="5"/>
        <v>0</v>
      </c>
      <c r="V16" s="29">
        <f t="shared" si="6"/>
        <v>192</v>
      </c>
      <c r="W16" s="29">
        <f t="shared" si="7"/>
        <v>84</v>
      </c>
      <c r="X16" s="29">
        <f t="shared" si="8"/>
        <v>0</v>
      </c>
      <c r="Y16" s="29">
        <f t="shared" si="9"/>
        <v>480</v>
      </c>
      <c r="Z16" s="29">
        <f t="shared" si="10"/>
        <v>288</v>
      </c>
      <c r="AA16" s="34">
        <v>198</v>
      </c>
      <c r="AB16" s="34">
        <v>0</v>
      </c>
      <c r="AC16" s="34"/>
      <c r="AD16" s="34">
        <v>315</v>
      </c>
      <c r="AF16" s="58">
        <v>495</v>
      </c>
    </row>
    <row r="17" spans="1:36" x14ac:dyDescent="0.25">
      <c r="A17" t="s">
        <v>132</v>
      </c>
      <c r="B17" t="s">
        <v>101</v>
      </c>
      <c r="C17" t="s">
        <v>122</v>
      </c>
      <c r="D17" s="6">
        <f t="shared" si="0"/>
        <v>2625</v>
      </c>
      <c r="E17" s="4"/>
      <c r="F17" s="23">
        <v>110</v>
      </c>
      <c r="G17" s="12"/>
      <c r="H17" s="12">
        <v>48</v>
      </c>
      <c r="I17" s="12">
        <v>20</v>
      </c>
      <c r="J17" s="10"/>
      <c r="K17" s="12">
        <v>28</v>
      </c>
      <c r="L17" s="12">
        <v>52</v>
      </c>
      <c r="M17" s="10"/>
      <c r="N17" s="12">
        <v>80</v>
      </c>
      <c r="O17" s="21">
        <v>165</v>
      </c>
      <c r="P17" s="31"/>
      <c r="Q17" s="29">
        <f t="shared" si="1"/>
        <v>330</v>
      </c>
      <c r="R17" s="29">
        <f t="shared" si="2"/>
        <v>0</v>
      </c>
      <c r="S17" s="29">
        <f t="shared" si="3"/>
        <v>144</v>
      </c>
      <c r="T17" s="29">
        <f t="shared" si="4"/>
        <v>60</v>
      </c>
      <c r="U17" s="29">
        <f t="shared" si="5"/>
        <v>0</v>
      </c>
      <c r="V17" s="29">
        <f t="shared" si="6"/>
        <v>84</v>
      </c>
      <c r="W17" s="29">
        <f t="shared" si="7"/>
        <v>156</v>
      </c>
      <c r="X17" s="29">
        <f t="shared" si="8"/>
        <v>0</v>
      </c>
      <c r="Y17" s="29">
        <f t="shared" si="9"/>
        <v>240</v>
      </c>
      <c r="Z17" s="29">
        <f t="shared" si="10"/>
        <v>495</v>
      </c>
      <c r="AA17" s="34">
        <v>495</v>
      </c>
      <c r="AB17" s="34">
        <v>0</v>
      </c>
      <c r="AC17" s="34"/>
      <c r="AD17" s="34">
        <v>216</v>
      </c>
      <c r="AF17" s="60">
        <v>405</v>
      </c>
      <c r="AG17" s="42"/>
    </row>
    <row r="18" spans="1:36" x14ac:dyDescent="0.25">
      <c r="A18" t="s">
        <v>131</v>
      </c>
      <c r="B18" t="s">
        <v>104</v>
      </c>
      <c r="C18" t="s">
        <v>37</v>
      </c>
      <c r="D18" s="6">
        <f t="shared" si="0"/>
        <v>2532</v>
      </c>
      <c r="E18" s="4"/>
      <c r="F18" s="23">
        <v>64</v>
      </c>
      <c r="G18" s="12"/>
      <c r="H18" s="12"/>
      <c r="I18" s="12">
        <v>200</v>
      </c>
      <c r="J18" s="10"/>
      <c r="K18" s="12">
        <v>60</v>
      </c>
      <c r="L18" s="12">
        <v>160</v>
      </c>
      <c r="M18" s="10"/>
      <c r="N18" s="12">
        <v>90</v>
      </c>
      <c r="O18" s="21">
        <v>210</v>
      </c>
      <c r="P18" s="31"/>
      <c r="Q18" s="29">
        <f t="shared" si="1"/>
        <v>192</v>
      </c>
      <c r="R18" s="29">
        <f t="shared" si="2"/>
        <v>0</v>
      </c>
      <c r="S18" s="29">
        <f t="shared" si="3"/>
        <v>0</v>
      </c>
      <c r="T18" s="29">
        <f t="shared" si="4"/>
        <v>600</v>
      </c>
      <c r="U18" s="29">
        <f t="shared" si="5"/>
        <v>0</v>
      </c>
      <c r="V18" s="29">
        <f t="shared" si="6"/>
        <v>180</v>
      </c>
      <c r="W18" s="29">
        <f t="shared" si="7"/>
        <v>480</v>
      </c>
      <c r="X18" s="29">
        <f t="shared" si="8"/>
        <v>0</v>
      </c>
      <c r="Y18" s="29">
        <f t="shared" si="9"/>
        <v>270</v>
      </c>
      <c r="Z18" s="29">
        <f t="shared" si="10"/>
        <v>630</v>
      </c>
      <c r="AA18" s="34">
        <v>0</v>
      </c>
      <c r="AB18" s="34">
        <v>0</v>
      </c>
      <c r="AC18" s="34"/>
      <c r="AD18" s="34">
        <v>180</v>
      </c>
      <c r="AF18" s="58"/>
      <c r="AG18" s="43"/>
    </row>
    <row r="19" spans="1:36" x14ac:dyDescent="0.25">
      <c r="A19" t="s">
        <v>130</v>
      </c>
      <c r="B19" t="s">
        <v>99</v>
      </c>
      <c r="C19" t="s">
        <v>39</v>
      </c>
      <c r="D19" s="6">
        <f t="shared" si="0"/>
        <v>2424</v>
      </c>
      <c r="E19" s="4"/>
      <c r="F19" s="23">
        <v>160</v>
      </c>
      <c r="G19" s="12"/>
      <c r="H19" s="12">
        <v>100</v>
      </c>
      <c r="I19" s="12">
        <v>48</v>
      </c>
      <c r="J19" s="10"/>
      <c r="K19" s="12">
        <v>40</v>
      </c>
      <c r="L19" s="12">
        <v>36</v>
      </c>
      <c r="M19" s="10"/>
      <c r="N19" s="12">
        <v>64</v>
      </c>
      <c r="O19" s="21"/>
      <c r="P19" s="31"/>
      <c r="Q19" s="29">
        <f t="shared" si="1"/>
        <v>480</v>
      </c>
      <c r="R19" s="29">
        <f t="shared" si="2"/>
        <v>0</v>
      </c>
      <c r="S19" s="29">
        <f t="shared" si="3"/>
        <v>300</v>
      </c>
      <c r="T19" s="29">
        <f t="shared" si="4"/>
        <v>144</v>
      </c>
      <c r="U19" s="29">
        <f t="shared" si="5"/>
        <v>0</v>
      </c>
      <c r="V19" s="29">
        <f t="shared" si="6"/>
        <v>120</v>
      </c>
      <c r="W19" s="29">
        <f t="shared" si="7"/>
        <v>108</v>
      </c>
      <c r="X19" s="29">
        <f t="shared" si="8"/>
        <v>0</v>
      </c>
      <c r="Y19" s="29">
        <f t="shared" si="9"/>
        <v>192</v>
      </c>
      <c r="Z19" s="29">
        <f t="shared" si="10"/>
        <v>0</v>
      </c>
      <c r="AA19" s="34">
        <v>360</v>
      </c>
      <c r="AB19" s="34">
        <v>0</v>
      </c>
      <c r="AC19" s="34"/>
      <c r="AD19" s="34">
        <v>360</v>
      </c>
      <c r="AF19" s="60">
        <v>360</v>
      </c>
      <c r="AG19" s="42"/>
      <c r="AJ19" s="42"/>
    </row>
    <row r="20" spans="1:36" x14ac:dyDescent="0.25">
      <c r="A20" t="s">
        <v>129</v>
      </c>
      <c r="B20" t="s">
        <v>113</v>
      </c>
      <c r="C20" t="s">
        <v>124</v>
      </c>
      <c r="D20" s="6">
        <f t="shared" si="0"/>
        <v>2271</v>
      </c>
      <c r="E20" s="4"/>
      <c r="F20" s="23">
        <v>22</v>
      </c>
      <c r="G20" s="12"/>
      <c r="H20" s="12">
        <v>80</v>
      </c>
      <c r="I20" s="12">
        <v>22</v>
      </c>
      <c r="J20" s="10"/>
      <c r="K20" s="12">
        <v>100</v>
      </c>
      <c r="L20" s="12">
        <v>100</v>
      </c>
      <c r="M20" s="10"/>
      <c r="N20" s="12">
        <v>70</v>
      </c>
      <c r="O20" s="21">
        <v>84</v>
      </c>
      <c r="P20" s="31"/>
      <c r="Q20" s="29">
        <f t="shared" si="1"/>
        <v>66</v>
      </c>
      <c r="R20" s="29">
        <f t="shared" si="2"/>
        <v>0</v>
      </c>
      <c r="S20" s="29">
        <f t="shared" si="3"/>
        <v>240</v>
      </c>
      <c r="T20" s="29">
        <f t="shared" si="4"/>
        <v>66</v>
      </c>
      <c r="U20" s="29">
        <f t="shared" si="5"/>
        <v>0</v>
      </c>
      <c r="V20" s="29">
        <f t="shared" si="6"/>
        <v>300</v>
      </c>
      <c r="W20" s="29">
        <f t="shared" si="7"/>
        <v>300</v>
      </c>
      <c r="X20" s="29">
        <f t="shared" si="8"/>
        <v>0</v>
      </c>
      <c r="Y20" s="29">
        <f t="shared" si="9"/>
        <v>210</v>
      </c>
      <c r="Z20" s="29">
        <f t="shared" si="10"/>
        <v>252</v>
      </c>
      <c r="AA20" s="34">
        <v>234</v>
      </c>
      <c r="AB20" s="34">
        <v>0</v>
      </c>
      <c r="AC20" s="34"/>
      <c r="AD20" s="34">
        <v>405</v>
      </c>
      <c r="AF20" s="59">
        <v>198</v>
      </c>
      <c r="AG20" s="43"/>
      <c r="AJ20" s="43"/>
    </row>
    <row r="21" spans="1:36" x14ac:dyDescent="0.25">
      <c r="A21" t="s">
        <v>128</v>
      </c>
      <c r="B21" t="s">
        <v>106</v>
      </c>
      <c r="C21" t="s">
        <v>39</v>
      </c>
      <c r="D21" s="6">
        <f t="shared" si="0"/>
        <v>2163</v>
      </c>
      <c r="E21" s="4"/>
      <c r="F21" s="23">
        <v>48</v>
      </c>
      <c r="G21" s="12"/>
      <c r="H21" s="12">
        <v>36</v>
      </c>
      <c r="I21" s="12">
        <v>64</v>
      </c>
      <c r="J21" s="10"/>
      <c r="K21" s="12">
        <v>36</v>
      </c>
      <c r="L21" s="12">
        <v>40</v>
      </c>
      <c r="M21" s="10"/>
      <c r="N21" s="12">
        <v>110</v>
      </c>
      <c r="O21" s="21">
        <v>60</v>
      </c>
      <c r="P21" s="31"/>
      <c r="Q21" s="29">
        <f t="shared" si="1"/>
        <v>144</v>
      </c>
      <c r="R21" s="29">
        <f t="shared" si="2"/>
        <v>0</v>
      </c>
      <c r="S21" s="29">
        <f t="shared" si="3"/>
        <v>108</v>
      </c>
      <c r="T21" s="29">
        <f t="shared" si="4"/>
        <v>192</v>
      </c>
      <c r="U21" s="29">
        <f t="shared" si="5"/>
        <v>0</v>
      </c>
      <c r="V21" s="29">
        <f t="shared" si="6"/>
        <v>108</v>
      </c>
      <c r="W21" s="29">
        <f t="shared" si="7"/>
        <v>120</v>
      </c>
      <c r="X21" s="29">
        <f t="shared" si="8"/>
        <v>0</v>
      </c>
      <c r="Y21" s="29">
        <f t="shared" si="9"/>
        <v>330</v>
      </c>
      <c r="Z21" s="29">
        <f t="shared" si="10"/>
        <v>180</v>
      </c>
      <c r="AA21" s="34">
        <v>252</v>
      </c>
      <c r="AB21" s="34">
        <v>0</v>
      </c>
      <c r="AC21" s="34"/>
      <c r="AD21" s="34">
        <v>495</v>
      </c>
      <c r="AF21" s="59">
        <v>234</v>
      </c>
      <c r="AG21" s="42"/>
      <c r="AJ21" s="43"/>
    </row>
    <row r="22" spans="1:36" x14ac:dyDescent="0.25">
      <c r="A22" t="s">
        <v>135</v>
      </c>
      <c r="B22" t="s">
        <v>107</v>
      </c>
      <c r="C22" t="s">
        <v>50</v>
      </c>
      <c r="D22" s="6">
        <f t="shared" si="0"/>
        <v>1896</v>
      </c>
      <c r="E22" s="4"/>
      <c r="F22" s="23">
        <v>44</v>
      </c>
      <c r="G22" s="12"/>
      <c r="H22" s="12">
        <v>26</v>
      </c>
      <c r="I22" s="12">
        <v>26</v>
      </c>
      <c r="J22" s="10"/>
      <c r="K22" s="12">
        <v>16</v>
      </c>
      <c r="L22" s="12">
        <v>14</v>
      </c>
      <c r="M22" s="10"/>
      <c r="N22" s="12">
        <v>140</v>
      </c>
      <c r="O22" s="21">
        <v>135</v>
      </c>
      <c r="P22" s="31"/>
      <c r="Q22" s="29">
        <f t="shared" si="1"/>
        <v>132</v>
      </c>
      <c r="R22" s="29">
        <f t="shared" si="2"/>
        <v>0</v>
      </c>
      <c r="S22" s="29">
        <f t="shared" si="3"/>
        <v>78</v>
      </c>
      <c r="T22" s="29">
        <f t="shared" si="4"/>
        <v>78</v>
      </c>
      <c r="U22" s="29">
        <f t="shared" si="5"/>
        <v>0</v>
      </c>
      <c r="V22" s="29">
        <f t="shared" si="6"/>
        <v>48</v>
      </c>
      <c r="W22" s="29">
        <f t="shared" si="7"/>
        <v>42</v>
      </c>
      <c r="X22" s="29">
        <f t="shared" si="8"/>
        <v>0</v>
      </c>
      <c r="Y22" s="29">
        <f t="shared" si="9"/>
        <v>420</v>
      </c>
      <c r="Z22" s="29">
        <f t="shared" si="10"/>
        <v>405</v>
      </c>
      <c r="AA22" s="34">
        <v>216</v>
      </c>
      <c r="AB22" s="34">
        <v>0</v>
      </c>
      <c r="AC22" s="34"/>
      <c r="AD22" s="34">
        <v>162</v>
      </c>
      <c r="AF22" s="59">
        <v>315</v>
      </c>
      <c r="AJ22" s="43"/>
    </row>
    <row r="23" spans="1:36" x14ac:dyDescent="0.25">
      <c r="A23" t="s">
        <v>136</v>
      </c>
      <c r="B23" t="s">
        <v>105</v>
      </c>
      <c r="C23" t="s">
        <v>122</v>
      </c>
      <c r="D23" s="6">
        <f t="shared" si="0"/>
        <v>1716</v>
      </c>
      <c r="E23" s="4"/>
      <c r="F23" s="23">
        <v>52</v>
      </c>
      <c r="G23" s="12"/>
      <c r="H23" s="12">
        <v>90</v>
      </c>
      <c r="I23" s="12">
        <v>40</v>
      </c>
      <c r="J23" s="10"/>
      <c r="K23" s="12">
        <v>22</v>
      </c>
      <c r="L23" s="12">
        <v>60</v>
      </c>
      <c r="M23" s="10"/>
      <c r="N23" s="12">
        <v>44</v>
      </c>
      <c r="O23" s="21">
        <v>78</v>
      </c>
      <c r="P23" s="31"/>
      <c r="Q23" s="29">
        <f t="shared" si="1"/>
        <v>156</v>
      </c>
      <c r="R23" s="29">
        <f t="shared" si="2"/>
        <v>0</v>
      </c>
      <c r="S23" s="29">
        <f t="shared" si="3"/>
        <v>270</v>
      </c>
      <c r="T23" s="29">
        <f t="shared" si="4"/>
        <v>120</v>
      </c>
      <c r="U23" s="29">
        <f t="shared" si="5"/>
        <v>0</v>
      </c>
      <c r="V23" s="29">
        <f t="shared" si="6"/>
        <v>66</v>
      </c>
      <c r="W23" s="29">
        <f t="shared" si="7"/>
        <v>180</v>
      </c>
      <c r="X23" s="29">
        <f t="shared" si="8"/>
        <v>0</v>
      </c>
      <c r="Y23" s="29">
        <f t="shared" si="9"/>
        <v>132</v>
      </c>
      <c r="Z23" s="29">
        <f t="shared" si="10"/>
        <v>234</v>
      </c>
      <c r="AA23" s="34">
        <v>162</v>
      </c>
      <c r="AB23" s="34">
        <v>0</v>
      </c>
      <c r="AC23" s="34"/>
      <c r="AD23" s="34">
        <v>126</v>
      </c>
      <c r="AF23" s="59">
        <v>270</v>
      </c>
      <c r="AG23" s="42"/>
      <c r="AJ23" s="42"/>
    </row>
    <row r="24" spans="1:36" x14ac:dyDescent="0.25">
      <c r="A24" t="s">
        <v>137</v>
      </c>
      <c r="B24" t="s">
        <v>110</v>
      </c>
      <c r="C24" t="s">
        <v>50</v>
      </c>
      <c r="D24" s="6">
        <f t="shared" si="0"/>
        <v>1596</v>
      </c>
      <c r="E24" s="4"/>
      <c r="F24" s="23">
        <v>28</v>
      </c>
      <c r="G24" s="12"/>
      <c r="H24" s="12">
        <v>18</v>
      </c>
      <c r="I24" s="12">
        <v>60</v>
      </c>
      <c r="J24" s="10"/>
      <c r="K24" s="12">
        <v>110</v>
      </c>
      <c r="L24" s="12">
        <v>48</v>
      </c>
      <c r="M24" s="10"/>
      <c r="N24" s="12">
        <v>40</v>
      </c>
      <c r="O24" s="21">
        <v>42</v>
      </c>
      <c r="P24" s="31"/>
      <c r="Q24" s="29">
        <f t="shared" si="1"/>
        <v>84</v>
      </c>
      <c r="R24" s="29">
        <f t="shared" si="2"/>
        <v>0</v>
      </c>
      <c r="S24" s="29">
        <f t="shared" si="3"/>
        <v>54</v>
      </c>
      <c r="T24" s="29">
        <f t="shared" si="4"/>
        <v>180</v>
      </c>
      <c r="U24" s="29">
        <f t="shared" si="5"/>
        <v>0</v>
      </c>
      <c r="V24" s="29">
        <f t="shared" si="6"/>
        <v>330</v>
      </c>
      <c r="W24" s="29">
        <f t="shared" si="7"/>
        <v>144</v>
      </c>
      <c r="X24" s="29">
        <f t="shared" si="8"/>
        <v>0</v>
      </c>
      <c r="Y24" s="29">
        <f t="shared" si="9"/>
        <v>120</v>
      </c>
      <c r="Z24" s="29">
        <f t="shared" si="10"/>
        <v>126</v>
      </c>
      <c r="AA24" s="34">
        <v>108</v>
      </c>
      <c r="AB24" s="34">
        <v>0</v>
      </c>
      <c r="AC24" s="34"/>
      <c r="AD24" s="34">
        <v>234</v>
      </c>
      <c r="AF24" s="59">
        <v>216</v>
      </c>
      <c r="AG24" s="42"/>
      <c r="AJ24" s="42"/>
    </row>
    <row r="25" spans="1:36" x14ac:dyDescent="0.25">
      <c r="A25" t="s">
        <v>138</v>
      </c>
      <c r="B25" t="s">
        <v>108</v>
      </c>
      <c r="C25" t="s">
        <v>125</v>
      </c>
      <c r="D25" s="6">
        <f t="shared" si="0"/>
        <v>1044</v>
      </c>
      <c r="E25" s="4"/>
      <c r="F25" s="23">
        <v>40</v>
      </c>
      <c r="G25" s="12"/>
      <c r="H25" s="12">
        <v>24</v>
      </c>
      <c r="I25" s="12">
        <v>14</v>
      </c>
      <c r="J25" s="10"/>
      <c r="K25" s="12">
        <v>24</v>
      </c>
      <c r="L25" s="12">
        <v>18</v>
      </c>
      <c r="M25" s="10"/>
      <c r="N25" s="12">
        <v>36</v>
      </c>
      <c r="O25" s="21"/>
      <c r="P25" s="31"/>
      <c r="Q25" s="29">
        <f t="shared" si="1"/>
        <v>120</v>
      </c>
      <c r="R25" s="29">
        <f t="shared" si="2"/>
        <v>0</v>
      </c>
      <c r="S25" s="29">
        <f t="shared" si="3"/>
        <v>72</v>
      </c>
      <c r="T25" s="29">
        <f t="shared" si="4"/>
        <v>42</v>
      </c>
      <c r="U25" s="29">
        <f t="shared" si="5"/>
        <v>0</v>
      </c>
      <c r="V25" s="29">
        <f t="shared" si="6"/>
        <v>72</v>
      </c>
      <c r="W25" s="29">
        <f t="shared" si="7"/>
        <v>54</v>
      </c>
      <c r="X25" s="29">
        <f t="shared" si="8"/>
        <v>0</v>
      </c>
      <c r="Y25" s="29">
        <f t="shared" si="9"/>
        <v>108</v>
      </c>
      <c r="Z25" s="29">
        <f t="shared" si="10"/>
        <v>0</v>
      </c>
      <c r="AA25" s="34">
        <v>144</v>
      </c>
      <c r="AB25" s="34">
        <v>0</v>
      </c>
      <c r="AC25" s="34"/>
      <c r="AD25" s="34">
        <v>144</v>
      </c>
      <c r="AF25" s="62">
        <v>288</v>
      </c>
      <c r="AJ25" s="42"/>
    </row>
    <row r="26" spans="1:36" x14ac:dyDescent="0.25">
      <c r="A26" t="s">
        <v>139</v>
      </c>
      <c r="B26" t="s">
        <v>109</v>
      </c>
      <c r="C26" t="s">
        <v>97</v>
      </c>
      <c r="D26" s="6">
        <f t="shared" si="0"/>
        <v>1038</v>
      </c>
      <c r="E26" s="4"/>
      <c r="F26" s="23">
        <v>32</v>
      </c>
      <c r="G26" s="12"/>
      <c r="H26" s="12">
        <v>56</v>
      </c>
      <c r="I26" s="12">
        <v>24</v>
      </c>
      <c r="J26" s="10"/>
      <c r="K26" s="12">
        <v>120</v>
      </c>
      <c r="L26" s="12"/>
      <c r="M26" s="10"/>
      <c r="N26" s="12">
        <v>24</v>
      </c>
      <c r="O26" s="21">
        <v>90</v>
      </c>
      <c r="P26" s="31"/>
      <c r="Q26" s="29">
        <f t="shared" si="1"/>
        <v>96</v>
      </c>
      <c r="R26" s="29">
        <f t="shared" si="2"/>
        <v>0</v>
      </c>
      <c r="S26" s="29">
        <f t="shared" si="3"/>
        <v>168</v>
      </c>
      <c r="T26" s="29">
        <f t="shared" si="4"/>
        <v>72</v>
      </c>
      <c r="U26" s="29">
        <f t="shared" si="5"/>
        <v>0</v>
      </c>
      <c r="V26" s="29">
        <f t="shared" si="6"/>
        <v>360</v>
      </c>
      <c r="W26" s="29">
        <f t="shared" si="7"/>
        <v>0</v>
      </c>
      <c r="X26" s="29">
        <f t="shared" si="8"/>
        <v>0</v>
      </c>
      <c r="Y26" s="29">
        <f t="shared" si="9"/>
        <v>72</v>
      </c>
      <c r="Z26" s="29">
        <f t="shared" si="10"/>
        <v>270</v>
      </c>
      <c r="AA26" s="34">
        <v>0</v>
      </c>
      <c r="AB26" s="34">
        <v>0</v>
      </c>
      <c r="AC26" s="34"/>
      <c r="AD26" s="34"/>
      <c r="AF26" s="58"/>
      <c r="AG26" s="42"/>
      <c r="AJ26" s="43"/>
    </row>
    <row r="27" spans="1:36" x14ac:dyDescent="0.25">
      <c r="A27" t="s">
        <v>140</v>
      </c>
      <c r="B27" t="s">
        <v>111</v>
      </c>
      <c r="C27" t="s">
        <v>50</v>
      </c>
      <c r="D27" s="6">
        <f t="shared" si="0"/>
        <v>888</v>
      </c>
      <c r="E27" s="4"/>
      <c r="F27" s="23">
        <v>26</v>
      </c>
      <c r="G27" s="12"/>
      <c r="H27" s="12">
        <v>20</v>
      </c>
      <c r="I27" s="12">
        <v>16</v>
      </c>
      <c r="J27" s="10"/>
      <c r="K27" s="12">
        <v>52</v>
      </c>
      <c r="L27" s="12">
        <v>16</v>
      </c>
      <c r="M27" s="10"/>
      <c r="N27" s="12">
        <v>22</v>
      </c>
      <c r="O27" s="21">
        <v>48</v>
      </c>
      <c r="P27" s="31"/>
      <c r="Q27" s="29">
        <f t="shared" si="1"/>
        <v>78</v>
      </c>
      <c r="R27" s="29">
        <f t="shared" si="2"/>
        <v>0</v>
      </c>
      <c r="S27" s="29">
        <f t="shared" si="3"/>
        <v>60</v>
      </c>
      <c r="T27" s="29">
        <f t="shared" si="4"/>
        <v>48</v>
      </c>
      <c r="U27" s="29">
        <f t="shared" si="5"/>
        <v>0</v>
      </c>
      <c r="V27" s="29">
        <f t="shared" si="6"/>
        <v>156</v>
      </c>
      <c r="W27" s="29">
        <f t="shared" si="7"/>
        <v>48</v>
      </c>
      <c r="X27" s="29">
        <f t="shared" si="8"/>
        <v>0</v>
      </c>
      <c r="Y27" s="29">
        <f t="shared" si="9"/>
        <v>66</v>
      </c>
      <c r="Z27" s="29">
        <f t="shared" si="10"/>
        <v>144</v>
      </c>
      <c r="AA27" s="34">
        <v>288</v>
      </c>
      <c r="AB27" s="34">
        <v>0</v>
      </c>
      <c r="AC27" s="34"/>
      <c r="AD27" s="34"/>
      <c r="AF27" s="61"/>
      <c r="AG27" s="45"/>
      <c r="AJ27" s="42"/>
    </row>
    <row r="28" spans="1:36" x14ac:dyDescent="0.25">
      <c r="A28" t="s">
        <v>141</v>
      </c>
      <c r="B28" t="s">
        <v>114</v>
      </c>
      <c r="C28" t="s">
        <v>97</v>
      </c>
      <c r="D28" s="6">
        <f t="shared" si="0"/>
        <v>876</v>
      </c>
      <c r="E28" s="4"/>
      <c r="F28" s="23">
        <v>20</v>
      </c>
      <c r="G28" s="12"/>
      <c r="H28" s="12">
        <v>16</v>
      </c>
      <c r="I28" s="12">
        <v>18</v>
      </c>
      <c r="J28" s="10"/>
      <c r="K28" s="12">
        <v>18</v>
      </c>
      <c r="L28" s="12">
        <v>22</v>
      </c>
      <c r="M28" s="10"/>
      <c r="N28" s="12">
        <v>48</v>
      </c>
      <c r="O28" s="21">
        <v>150</v>
      </c>
      <c r="P28" s="31"/>
      <c r="Q28" s="29">
        <f t="shared" si="1"/>
        <v>60</v>
      </c>
      <c r="R28" s="29">
        <f t="shared" si="2"/>
        <v>0</v>
      </c>
      <c r="S28" s="29">
        <f t="shared" si="3"/>
        <v>48</v>
      </c>
      <c r="T28" s="29">
        <f t="shared" si="4"/>
        <v>54</v>
      </c>
      <c r="U28" s="29">
        <f t="shared" si="5"/>
        <v>0</v>
      </c>
      <c r="V28" s="29">
        <f t="shared" si="6"/>
        <v>54</v>
      </c>
      <c r="W28" s="29">
        <f t="shared" si="7"/>
        <v>66</v>
      </c>
      <c r="X28" s="29">
        <f t="shared" si="8"/>
        <v>0</v>
      </c>
      <c r="Y28" s="29">
        <f t="shared" si="9"/>
        <v>144</v>
      </c>
      <c r="Z28" s="29">
        <f t="shared" si="10"/>
        <v>450</v>
      </c>
      <c r="AA28" s="34">
        <v>0</v>
      </c>
      <c r="AB28" s="34">
        <v>0</v>
      </c>
      <c r="AC28" s="34"/>
      <c r="AD28" s="34"/>
      <c r="AF28" s="62"/>
      <c r="AG28" s="45"/>
      <c r="AJ28" s="44"/>
    </row>
    <row r="29" spans="1:36" x14ac:dyDescent="0.25">
      <c r="A29" t="s">
        <v>142</v>
      </c>
      <c r="B29" t="s">
        <v>117</v>
      </c>
      <c r="C29" t="s">
        <v>125</v>
      </c>
      <c r="D29" s="6">
        <f t="shared" si="0"/>
        <v>876</v>
      </c>
      <c r="E29" s="4"/>
      <c r="F29" s="23">
        <v>12</v>
      </c>
      <c r="G29" s="12"/>
      <c r="H29" s="12">
        <v>12</v>
      </c>
      <c r="I29" s="12">
        <v>52</v>
      </c>
      <c r="J29" s="10"/>
      <c r="K29" s="12">
        <v>44</v>
      </c>
      <c r="L29" s="12">
        <v>24</v>
      </c>
      <c r="M29" s="10"/>
      <c r="N29" s="12">
        <v>16</v>
      </c>
      <c r="O29" s="21"/>
      <c r="P29" s="31"/>
      <c r="Q29" s="29">
        <f t="shared" si="1"/>
        <v>36</v>
      </c>
      <c r="R29" s="29">
        <f t="shared" si="2"/>
        <v>0</v>
      </c>
      <c r="S29" s="29">
        <f t="shared" si="3"/>
        <v>36</v>
      </c>
      <c r="T29" s="29">
        <f t="shared" si="4"/>
        <v>156</v>
      </c>
      <c r="U29" s="29">
        <f t="shared" si="5"/>
        <v>0</v>
      </c>
      <c r="V29" s="29">
        <f t="shared" si="6"/>
        <v>132</v>
      </c>
      <c r="W29" s="29">
        <f t="shared" si="7"/>
        <v>72</v>
      </c>
      <c r="X29" s="29">
        <f t="shared" si="8"/>
        <v>0</v>
      </c>
      <c r="Y29" s="29">
        <f t="shared" si="9"/>
        <v>48</v>
      </c>
      <c r="Z29" s="29">
        <f t="shared" si="10"/>
        <v>0</v>
      </c>
      <c r="AA29" s="34">
        <v>117</v>
      </c>
      <c r="AB29" s="34">
        <v>0</v>
      </c>
      <c r="AC29" s="34"/>
      <c r="AD29" s="34">
        <v>99</v>
      </c>
      <c r="AF29" s="62">
        <v>180</v>
      </c>
      <c r="AG29" s="45"/>
      <c r="AJ29" s="45"/>
    </row>
    <row r="30" spans="1:36" x14ac:dyDescent="0.25">
      <c r="A30" t="s">
        <v>143</v>
      </c>
      <c r="B30" s="16" t="s">
        <v>658</v>
      </c>
      <c r="C30" s="10" t="s">
        <v>923</v>
      </c>
      <c r="D30" s="6">
        <f t="shared" si="0"/>
        <v>861</v>
      </c>
      <c r="F30" s="10"/>
      <c r="G30" s="10"/>
      <c r="H30" s="10"/>
      <c r="I30" s="10"/>
      <c r="J30" s="10"/>
      <c r="K30" s="12"/>
      <c r="L30" s="12">
        <v>20</v>
      </c>
      <c r="M30" s="10"/>
      <c r="N30" s="12"/>
      <c r="O30" s="21">
        <v>30</v>
      </c>
      <c r="P30" s="31"/>
      <c r="Q30" s="29">
        <f t="shared" si="1"/>
        <v>0</v>
      </c>
      <c r="R30" s="29">
        <f t="shared" si="2"/>
        <v>0</v>
      </c>
      <c r="S30" s="29">
        <f t="shared" si="3"/>
        <v>0</v>
      </c>
      <c r="T30" s="29">
        <f t="shared" si="4"/>
        <v>0</v>
      </c>
      <c r="U30" s="29">
        <f t="shared" si="5"/>
        <v>0</v>
      </c>
      <c r="V30" s="29">
        <f t="shared" si="6"/>
        <v>0</v>
      </c>
      <c r="W30" s="29">
        <f t="shared" si="7"/>
        <v>60</v>
      </c>
      <c r="X30" s="29">
        <f t="shared" si="8"/>
        <v>0</v>
      </c>
      <c r="Y30" s="29">
        <f t="shared" si="9"/>
        <v>0</v>
      </c>
      <c r="Z30" s="29">
        <f t="shared" si="10"/>
        <v>90</v>
      </c>
      <c r="AA30" s="34">
        <v>315</v>
      </c>
      <c r="AB30" s="34">
        <v>0</v>
      </c>
      <c r="AC30" s="34"/>
      <c r="AD30" s="34">
        <v>252</v>
      </c>
      <c r="AF30" s="61">
        <v>144</v>
      </c>
      <c r="AG30" s="45"/>
      <c r="AJ30" s="45"/>
    </row>
    <row r="31" spans="1:36" x14ac:dyDescent="0.25">
      <c r="A31" t="s">
        <v>144</v>
      </c>
      <c r="B31" t="s">
        <v>115</v>
      </c>
      <c r="C31" t="s">
        <v>50</v>
      </c>
      <c r="D31" s="6">
        <f t="shared" si="0"/>
        <v>849</v>
      </c>
      <c r="E31" s="4"/>
      <c r="F31" s="23">
        <v>18</v>
      </c>
      <c r="G31" s="12"/>
      <c r="H31" s="12">
        <v>10</v>
      </c>
      <c r="I31" s="12">
        <v>12</v>
      </c>
      <c r="J31" s="10"/>
      <c r="K31" s="12">
        <v>32</v>
      </c>
      <c r="L31" s="12">
        <v>32</v>
      </c>
      <c r="M31" s="10"/>
      <c r="N31" s="12">
        <v>26</v>
      </c>
      <c r="O31" s="21">
        <v>66</v>
      </c>
      <c r="P31" s="31"/>
      <c r="Q31" s="29">
        <f t="shared" si="1"/>
        <v>54</v>
      </c>
      <c r="R31" s="29">
        <f t="shared" si="2"/>
        <v>0</v>
      </c>
      <c r="S31" s="29">
        <f t="shared" si="3"/>
        <v>30</v>
      </c>
      <c r="T31" s="29">
        <f t="shared" si="4"/>
        <v>36</v>
      </c>
      <c r="U31" s="29">
        <f t="shared" si="5"/>
        <v>0</v>
      </c>
      <c r="V31" s="29">
        <f t="shared" si="6"/>
        <v>96</v>
      </c>
      <c r="W31" s="29">
        <f t="shared" si="7"/>
        <v>96</v>
      </c>
      <c r="X31" s="29">
        <f t="shared" si="8"/>
        <v>0</v>
      </c>
      <c r="Y31" s="29">
        <f t="shared" si="9"/>
        <v>78</v>
      </c>
      <c r="Z31" s="29">
        <f t="shared" si="10"/>
        <v>198</v>
      </c>
      <c r="AA31" s="34">
        <v>180</v>
      </c>
      <c r="AB31" s="34">
        <v>0</v>
      </c>
      <c r="AC31" s="34"/>
      <c r="AD31" s="34">
        <v>81</v>
      </c>
      <c r="AF31" s="62"/>
      <c r="AG31" s="44"/>
      <c r="AJ31" s="45"/>
    </row>
    <row r="32" spans="1:36" x14ac:dyDescent="0.25">
      <c r="A32" t="s">
        <v>145</v>
      </c>
      <c r="B32" t="s">
        <v>116</v>
      </c>
      <c r="C32" t="s">
        <v>37</v>
      </c>
      <c r="D32" s="6">
        <f t="shared" si="0"/>
        <v>810</v>
      </c>
      <c r="E32" s="4"/>
      <c r="F32" s="23">
        <v>16</v>
      </c>
      <c r="G32" s="12"/>
      <c r="H32" s="12">
        <v>52</v>
      </c>
      <c r="I32" s="12">
        <v>32</v>
      </c>
      <c r="J32" s="10"/>
      <c r="K32" s="12">
        <v>20</v>
      </c>
      <c r="L32" s="12">
        <v>12</v>
      </c>
      <c r="M32" s="10"/>
      <c r="N32" s="12" t="s">
        <v>661</v>
      </c>
      <c r="O32" s="21">
        <v>105</v>
      </c>
      <c r="P32" s="31"/>
      <c r="Q32" s="29">
        <f t="shared" ref="Q32:X37" si="11">IF(Q$7="A1",4*F32+200,IF(Q$7="A2",3*F32,IF(Q$7="B",3*F32,4*F32)))</f>
        <v>48</v>
      </c>
      <c r="R32" s="29">
        <f t="shared" si="11"/>
        <v>0</v>
      </c>
      <c r="S32" s="29">
        <f t="shared" si="11"/>
        <v>156</v>
      </c>
      <c r="T32" s="29">
        <f t="shared" si="11"/>
        <v>96</v>
      </c>
      <c r="U32" s="29">
        <f t="shared" si="11"/>
        <v>0</v>
      </c>
      <c r="V32" s="29">
        <f t="shared" si="11"/>
        <v>60</v>
      </c>
      <c r="W32" s="29">
        <f t="shared" si="11"/>
        <v>36</v>
      </c>
      <c r="X32" s="29">
        <f t="shared" si="11"/>
        <v>0</v>
      </c>
      <c r="Y32" s="29">
        <v>0</v>
      </c>
      <c r="Z32" s="29">
        <f t="shared" ref="Z32:Z37" si="12">IF(Z$7="A1",4*O32+200,IF(Z$7="A2",3*O32,IF(Z$7="B",3*O32,4*O32)))</f>
        <v>315</v>
      </c>
      <c r="AA32" s="34">
        <v>99</v>
      </c>
      <c r="AB32" s="34">
        <v>0</v>
      </c>
      <c r="AC32" s="34"/>
      <c r="AD32" s="34"/>
      <c r="AF32" s="62"/>
      <c r="AG32" s="45"/>
      <c r="AJ32" s="42"/>
    </row>
    <row r="33" spans="1:36" x14ac:dyDescent="0.25">
      <c r="A33" t="s">
        <v>146</v>
      </c>
      <c r="B33" t="s">
        <v>118</v>
      </c>
      <c r="C33" t="s">
        <v>62</v>
      </c>
      <c r="D33" s="6">
        <f t="shared" si="0"/>
        <v>672</v>
      </c>
      <c r="E33" s="4"/>
      <c r="F33" s="23">
        <v>10</v>
      </c>
      <c r="G33" s="12"/>
      <c r="H33" s="12">
        <v>14</v>
      </c>
      <c r="I33" s="12">
        <v>10</v>
      </c>
      <c r="J33" s="10"/>
      <c r="K33" s="12"/>
      <c r="L33" s="12">
        <v>80</v>
      </c>
      <c r="M33" s="10"/>
      <c r="N33" s="12">
        <v>32</v>
      </c>
      <c r="O33" s="21"/>
      <c r="P33" s="31"/>
      <c r="Q33" s="29">
        <f t="shared" si="11"/>
        <v>30</v>
      </c>
      <c r="R33" s="29">
        <f t="shared" si="11"/>
        <v>0</v>
      </c>
      <c r="S33" s="29">
        <f t="shared" si="11"/>
        <v>42</v>
      </c>
      <c r="T33" s="29">
        <f t="shared" si="11"/>
        <v>30</v>
      </c>
      <c r="U33" s="29">
        <f t="shared" si="11"/>
        <v>0</v>
      </c>
      <c r="V33" s="29">
        <f t="shared" si="11"/>
        <v>0</v>
      </c>
      <c r="W33" s="29">
        <f t="shared" si="11"/>
        <v>240</v>
      </c>
      <c r="X33" s="29">
        <f t="shared" si="11"/>
        <v>0</v>
      </c>
      <c r="Y33" s="29">
        <f>IF(Y$7="A1",4*N33+200,IF(Y$7="A2",3*N33,IF(Y$7="B",3*N33,4*N33)))</f>
        <v>96</v>
      </c>
      <c r="Z33" s="29">
        <f t="shared" si="12"/>
        <v>0</v>
      </c>
      <c r="AA33" s="34">
        <v>0</v>
      </c>
      <c r="AB33" s="34">
        <v>0</v>
      </c>
      <c r="AC33" s="34"/>
      <c r="AD33" s="34">
        <v>108</v>
      </c>
      <c r="AF33" s="62">
        <v>126</v>
      </c>
      <c r="AG33" s="45"/>
      <c r="AJ33" s="45"/>
    </row>
    <row r="34" spans="1:36" x14ac:dyDescent="0.25">
      <c r="A34" t="s">
        <v>147</v>
      </c>
      <c r="B34" t="s">
        <v>468</v>
      </c>
      <c r="C34" t="s">
        <v>123</v>
      </c>
      <c r="D34" s="6">
        <f t="shared" si="0"/>
        <v>417</v>
      </c>
      <c r="E34" s="4"/>
      <c r="F34" s="12"/>
      <c r="G34" s="12"/>
      <c r="H34" s="12"/>
      <c r="I34" s="12">
        <v>6</v>
      </c>
      <c r="J34" s="10"/>
      <c r="K34" s="12">
        <v>14</v>
      </c>
      <c r="L34" s="12">
        <v>8</v>
      </c>
      <c r="M34" s="10"/>
      <c r="N34" s="12">
        <v>18</v>
      </c>
      <c r="O34" s="21"/>
      <c r="P34" s="31"/>
      <c r="Q34" s="29">
        <f t="shared" si="11"/>
        <v>0</v>
      </c>
      <c r="R34" s="29">
        <f t="shared" si="11"/>
        <v>0</v>
      </c>
      <c r="S34" s="29">
        <f t="shared" si="11"/>
        <v>0</v>
      </c>
      <c r="T34" s="29">
        <f t="shared" si="11"/>
        <v>18</v>
      </c>
      <c r="U34" s="29">
        <f t="shared" si="11"/>
        <v>0</v>
      </c>
      <c r="V34" s="29">
        <f t="shared" si="11"/>
        <v>42</v>
      </c>
      <c r="W34" s="29">
        <f t="shared" si="11"/>
        <v>24</v>
      </c>
      <c r="X34" s="29">
        <f t="shared" si="11"/>
        <v>0</v>
      </c>
      <c r="Y34" s="29">
        <f>IF(Y$7="A1",4*N34+200,IF(Y$7="A2",3*N34,IF(Y$7="B",3*N34,4*N34)))</f>
        <v>54</v>
      </c>
      <c r="Z34" s="29">
        <f t="shared" si="12"/>
        <v>0</v>
      </c>
      <c r="AA34" s="34">
        <v>126</v>
      </c>
      <c r="AB34" s="34">
        <v>0</v>
      </c>
      <c r="AC34" s="34"/>
      <c r="AD34" s="34">
        <v>45</v>
      </c>
      <c r="AF34" s="62">
        <v>108</v>
      </c>
      <c r="AG34" s="45"/>
      <c r="AJ34" s="42"/>
    </row>
    <row r="35" spans="1:36" x14ac:dyDescent="0.25">
      <c r="A35" t="s">
        <v>148</v>
      </c>
      <c r="B35" t="s">
        <v>898</v>
      </c>
      <c r="C35" t="s">
        <v>123</v>
      </c>
      <c r="D35" s="6">
        <f t="shared" si="0"/>
        <v>360</v>
      </c>
      <c r="F35" s="10"/>
      <c r="G35" s="10"/>
      <c r="H35" s="10"/>
      <c r="I35" s="10"/>
      <c r="J35" s="10"/>
      <c r="K35" s="12"/>
      <c r="L35" s="12"/>
      <c r="M35" s="10"/>
      <c r="N35" s="12"/>
      <c r="O35" s="12">
        <v>120</v>
      </c>
      <c r="P35" s="30"/>
      <c r="Q35" s="29">
        <f t="shared" si="11"/>
        <v>0</v>
      </c>
      <c r="R35" s="29">
        <f t="shared" si="11"/>
        <v>0</v>
      </c>
      <c r="S35" s="29">
        <f t="shared" si="11"/>
        <v>0</v>
      </c>
      <c r="T35" s="29">
        <f t="shared" si="11"/>
        <v>0</v>
      </c>
      <c r="U35" s="29">
        <f t="shared" si="11"/>
        <v>0</v>
      </c>
      <c r="V35" s="29">
        <f t="shared" si="11"/>
        <v>0</v>
      </c>
      <c r="W35" s="29">
        <f t="shared" si="11"/>
        <v>0</v>
      </c>
      <c r="X35" s="29">
        <f t="shared" si="11"/>
        <v>0</v>
      </c>
      <c r="Y35" s="29">
        <f>IF(Y$7="A1",4*N35+200,IF(Y$7="A2",3*N35,IF(Y$7="B",3*N35,4*N35)))</f>
        <v>0</v>
      </c>
      <c r="Z35" s="29">
        <f t="shared" si="12"/>
        <v>360</v>
      </c>
      <c r="AA35" s="34">
        <v>0</v>
      </c>
      <c r="AB35" s="34">
        <v>0</v>
      </c>
      <c r="AC35" s="34"/>
      <c r="AD35" s="34"/>
      <c r="AF35" s="62"/>
      <c r="AG35" s="45"/>
      <c r="AH35" s="45"/>
    </row>
    <row r="36" spans="1:36" x14ac:dyDescent="0.25">
      <c r="A36" t="s">
        <v>149</v>
      </c>
      <c r="B36" s="16" t="s">
        <v>659</v>
      </c>
      <c r="C36" s="10" t="s">
        <v>660</v>
      </c>
      <c r="D36" s="6">
        <f t="shared" si="0"/>
        <v>321</v>
      </c>
      <c r="F36" s="10"/>
      <c r="G36" s="10"/>
      <c r="H36" s="10"/>
      <c r="I36" s="10"/>
      <c r="J36" s="10"/>
      <c r="K36" s="12"/>
      <c r="L36" s="12">
        <v>6</v>
      </c>
      <c r="M36" s="10"/>
      <c r="N36" s="12">
        <v>14</v>
      </c>
      <c r="P36" s="30"/>
      <c r="Q36" s="29">
        <f t="shared" si="11"/>
        <v>0</v>
      </c>
      <c r="R36" s="29">
        <f t="shared" si="11"/>
        <v>0</v>
      </c>
      <c r="S36" s="29">
        <f t="shared" si="11"/>
        <v>0</v>
      </c>
      <c r="T36" s="29">
        <f t="shared" si="11"/>
        <v>0</v>
      </c>
      <c r="U36" s="29">
        <f t="shared" si="11"/>
        <v>0</v>
      </c>
      <c r="V36" s="29">
        <f t="shared" si="11"/>
        <v>0</v>
      </c>
      <c r="W36" s="29">
        <f t="shared" si="11"/>
        <v>18</v>
      </c>
      <c r="X36" s="29">
        <f t="shared" si="11"/>
        <v>0</v>
      </c>
      <c r="Y36" s="29">
        <f>IF(Y$7="A1",4*N36+200,IF(Y$7="A2",3*N36,IF(Y$7="B",3*N36,4*N36)))</f>
        <v>42</v>
      </c>
      <c r="Z36" s="29">
        <f t="shared" si="12"/>
        <v>0</v>
      </c>
      <c r="AA36" s="34">
        <v>90</v>
      </c>
      <c r="AB36" s="34">
        <v>0</v>
      </c>
      <c r="AC36" s="34"/>
      <c r="AD36" s="34">
        <v>54</v>
      </c>
      <c r="AF36" s="58">
        <v>117</v>
      </c>
      <c r="AG36" s="45"/>
      <c r="AH36" s="45"/>
    </row>
    <row r="37" spans="1:36" x14ac:dyDescent="0.25">
      <c r="A37" t="s">
        <v>150</v>
      </c>
      <c r="B37" t="s">
        <v>899</v>
      </c>
      <c r="C37" t="s">
        <v>890</v>
      </c>
      <c r="D37" s="6">
        <f t="shared" si="0"/>
        <v>306</v>
      </c>
      <c r="F37" s="10"/>
      <c r="G37" s="10"/>
      <c r="H37" s="10"/>
      <c r="I37" s="10"/>
      <c r="J37" s="10"/>
      <c r="K37" s="12"/>
      <c r="L37" s="12"/>
      <c r="M37" s="10"/>
      <c r="N37" s="12"/>
      <c r="O37" s="12">
        <v>72</v>
      </c>
      <c r="P37" s="30"/>
      <c r="Q37" s="29">
        <f t="shared" si="11"/>
        <v>0</v>
      </c>
      <c r="R37" s="29">
        <f t="shared" si="11"/>
        <v>0</v>
      </c>
      <c r="S37" s="29">
        <f t="shared" si="11"/>
        <v>0</v>
      </c>
      <c r="T37" s="29">
        <f t="shared" si="11"/>
        <v>0</v>
      </c>
      <c r="U37" s="29">
        <f t="shared" si="11"/>
        <v>0</v>
      </c>
      <c r="V37" s="29">
        <f t="shared" si="11"/>
        <v>0</v>
      </c>
      <c r="W37" s="29">
        <f t="shared" si="11"/>
        <v>0</v>
      </c>
      <c r="X37" s="29">
        <f t="shared" si="11"/>
        <v>0</v>
      </c>
      <c r="Y37" s="29">
        <f>IF(Y$7="A1",4*N37+200,IF(Y$7="A2",3*N37,IF(Y$7="B",3*N37,4*N37)))</f>
        <v>0</v>
      </c>
      <c r="Z37" s="29">
        <f t="shared" si="12"/>
        <v>216</v>
      </c>
      <c r="AA37" s="34">
        <v>0</v>
      </c>
      <c r="AB37" s="34">
        <v>0</v>
      </c>
      <c r="AC37" s="34"/>
      <c r="AD37" s="34">
        <v>90</v>
      </c>
      <c r="AF37" s="62"/>
      <c r="AG37" s="43"/>
      <c r="AH37" s="42"/>
    </row>
    <row r="38" spans="1:36" x14ac:dyDescent="0.25">
      <c r="A38" t="s">
        <v>151</v>
      </c>
      <c r="B38" s="46" t="s">
        <v>995</v>
      </c>
      <c r="C38" s="47" t="s">
        <v>39</v>
      </c>
      <c r="D38" s="6">
        <f t="shared" si="0"/>
        <v>288</v>
      </c>
      <c r="AD38" s="34">
        <v>288</v>
      </c>
      <c r="AF38" s="60"/>
    </row>
    <row r="39" spans="1:36" x14ac:dyDescent="0.25">
      <c r="A39" t="s">
        <v>152</v>
      </c>
      <c r="B39" t="s">
        <v>119</v>
      </c>
      <c r="C39" t="s">
        <v>37</v>
      </c>
      <c r="D39" s="6">
        <f t="shared" si="0"/>
        <v>252</v>
      </c>
      <c r="E39" s="4"/>
      <c r="F39" s="23">
        <v>8</v>
      </c>
      <c r="G39" s="12"/>
      <c r="H39" s="12">
        <v>32</v>
      </c>
      <c r="I39" s="12">
        <v>44</v>
      </c>
      <c r="J39" s="10"/>
      <c r="K39" s="12"/>
      <c r="L39" s="12" t="s">
        <v>469</v>
      </c>
      <c r="M39" s="10"/>
      <c r="N39" s="12"/>
      <c r="O39" s="21"/>
      <c r="P39" s="31"/>
      <c r="Q39" s="29">
        <f t="shared" ref="Q39:Q49" si="13">IF(Q$7="A1",4*F39+200,IF(Q$7="A2",3*F39,IF(Q$7="B",3*F39,4*F39)))</f>
        <v>24</v>
      </c>
      <c r="R39" s="29">
        <f t="shared" ref="R39:R49" si="14">IF(R$7="A1",4*G39+200,IF(R$7="A2",3*G39,IF(R$7="B",3*G39,4*G39)))</f>
        <v>0</v>
      </c>
      <c r="S39" s="29">
        <f t="shared" ref="S39:S49" si="15">IF(S$7="A1",4*H39+200,IF(S$7="A2",3*H39,IF(S$7="B",3*H39,4*H39)))</f>
        <v>96</v>
      </c>
      <c r="T39" s="29">
        <f t="shared" ref="T39:T49" si="16">IF(T$7="A1",4*I39+200,IF(T$7="A2",3*I39,IF(T$7="B",3*I39,4*I39)))</f>
        <v>132</v>
      </c>
      <c r="U39" s="29">
        <f t="shared" ref="U39:U49" si="17">IF(U$7="A1",4*J39+200,IF(U$7="A2",3*J39,IF(U$7="B",3*J39,4*J39)))</f>
        <v>0</v>
      </c>
      <c r="V39" s="29">
        <f t="shared" ref="V39:V49" si="18">IF(V$7="A1",4*K39+200,IF(V$7="A2",3*K39,IF(V$7="B",3*K39,4*K39)))</f>
        <v>0</v>
      </c>
      <c r="W39" s="29">
        <v>0</v>
      </c>
      <c r="X39" s="29">
        <f t="shared" ref="X39:X49" si="19">IF(X$7="A1",4*M39+200,IF(X$7="A2",3*M39,IF(X$7="B",3*M39,4*M39)))</f>
        <v>0</v>
      </c>
      <c r="Y39" s="29">
        <f t="shared" ref="Y39:Y49" si="20">IF(Y$7="A1",4*N39+200,IF(Y$7="A2",3*N39,IF(Y$7="B",3*N39,4*N39)))</f>
        <v>0</v>
      </c>
      <c r="Z39" s="29">
        <f t="shared" ref="Z39:Z49" si="21">IF(Z$7="A1",4*O39+200,IF(Z$7="A2",3*O39,IF(Z$7="B",3*O39,4*O39)))</f>
        <v>0</v>
      </c>
      <c r="AA39" s="34">
        <v>0</v>
      </c>
      <c r="AB39" s="34">
        <v>0</v>
      </c>
      <c r="AC39" s="34"/>
      <c r="AD39" s="34"/>
      <c r="AF39" s="58"/>
      <c r="AG39" s="45"/>
      <c r="AH39" s="45"/>
    </row>
    <row r="40" spans="1:36" x14ac:dyDescent="0.25">
      <c r="A40" t="s">
        <v>153</v>
      </c>
      <c r="B40" t="s">
        <v>906</v>
      </c>
      <c r="C40" t="s">
        <v>907</v>
      </c>
      <c r="D40" s="6">
        <f t="shared" si="0"/>
        <v>225</v>
      </c>
      <c r="F40" s="10"/>
      <c r="G40" s="10"/>
      <c r="H40" s="10"/>
      <c r="I40" s="10"/>
      <c r="J40" s="10"/>
      <c r="K40" s="12"/>
      <c r="L40" s="12"/>
      <c r="M40" s="10"/>
      <c r="N40" s="12"/>
      <c r="O40" s="12">
        <v>24</v>
      </c>
      <c r="P40" s="30"/>
      <c r="Q40" s="29">
        <f t="shared" si="13"/>
        <v>0</v>
      </c>
      <c r="R40" s="29">
        <f t="shared" si="14"/>
        <v>0</v>
      </c>
      <c r="S40" s="29">
        <f t="shared" si="15"/>
        <v>0</v>
      </c>
      <c r="T40" s="29">
        <f t="shared" si="16"/>
        <v>0</v>
      </c>
      <c r="U40" s="29">
        <f t="shared" si="17"/>
        <v>0</v>
      </c>
      <c r="V40" s="29">
        <f t="shared" si="18"/>
        <v>0</v>
      </c>
      <c r="W40" s="29">
        <f t="shared" ref="W40:W49" si="22">IF(W$7="A1",4*L40+200,IF(W$7="A2",3*L40,IF(W$7="B",3*L40,4*L40)))</f>
        <v>0</v>
      </c>
      <c r="X40" s="29">
        <f t="shared" si="19"/>
        <v>0</v>
      </c>
      <c r="Y40" s="29">
        <f t="shared" si="20"/>
        <v>0</v>
      </c>
      <c r="Z40" s="29">
        <f t="shared" si="21"/>
        <v>72</v>
      </c>
      <c r="AA40" s="34">
        <v>81</v>
      </c>
      <c r="AB40" s="34">
        <v>0</v>
      </c>
      <c r="AC40" s="34"/>
      <c r="AD40" s="34">
        <v>72</v>
      </c>
      <c r="AF40" s="62"/>
      <c r="AG40" s="45"/>
      <c r="AH40" s="43"/>
    </row>
    <row r="41" spans="1:36" x14ac:dyDescent="0.25">
      <c r="A41" t="s">
        <v>154</v>
      </c>
      <c r="B41" t="s">
        <v>112</v>
      </c>
      <c r="C41" t="s">
        <v>97</v>
      </c>
      <c r="D41" s="6">
        <f t="shared" si="0"/>
        <v>222</v>
      </c>
      <c r="E41" s="4"/>
      <c r="F41" s="23">
        <v>24</v>
      </c>
      <c r="G41" s="12"/>
      <c r="H41" s="12">
        <v>22</v>
      </c>
      <c r="I41" s="12">
        <v>28</v>
      </c>
      <c r="J41" s="10"/>
      <c r="K41" s="12"/>
      <c r="L41" s="12"/>
      <c r="M41" s="10"/>
      <c r="N41" s="12"/>
      <c r="P41" s="30"/>
      <c r="Q41" s="29">
        <f t="shared" si="13"/>
        <v>72</v>
      </c>
      <c r="R41" s="29">
        <f t="shared" si="14"/>
        <v>0</v>
      </c>
      <c r="S41" s="29">
        <f t="shared" si="15"/>
        <v>66</v>
      </c>
      <c r="T41" s="29">
        <f t="shared" si="16"/>
        <v>84</v>
      </c>
      <c r="U41" s="29">
        <f t="shared" si="17"/>
        <v>0</v>
      </c>
      <c r="V41" s="29">
        <f t="shared" si="18"/>
        <v>0</v>
      </c>
      <c r="W41" s="29">
        <f t="shared" si="22"/>
        <v>0</v>
      </c>
      <c r="X41" s="29">
        <f t="shared" si="19"/>
        <v>0</v>
      </c>
      <c r="Y41" s="29">
        <f t="shared" si="20"/>
        <v>0</v>
      </c>
      <c r="Z41" s="29">
        <f t="shared" si="21"/>
        <v>0</v>
      </c>
      <c r="AA41" s="34">
        <v>0</v>
      </c>
      <c r="AB41" s="34">
        <v>0</v>
      </c>
      <c r="AC41" s="34"/>
      <c r="AD41" s="34"/>
      <c r="AF41" s="62"/>
    </row>
    <row r="42" spans="1:36" x14ac:dyDescent="0.25">
      <c r="A42" t="s">
        <v>155</v>
      </c>
      <c r="B42" t="s">
        <v>900</v>
      </c>
      <c r="C42" t="s">
        <v>39</v>
      </c>
      <c r="D42" s="6">
        <f t="shared" si="0"/>
        <v>162</v>
      </c>
      <c r="F42" s="10"/>
      <c r="G42" s="10"/>
      <c r="H42" s="10"/>
      <c r="I42" s="10"/>
      <c r="J42" s="10"/>
      <c r="K42" s="12"/>
      <c r="L42" s="12"/>
      <c r="M42" s="10"/>
      <c r="N42" s="12"/>
      <c r="O42" s="12">
        <v>54</v>
      </c>
      <c r="P42" s="30"/>
      <c r="Q42" s="29">
        <f t="shared" si="13"/>
        <v>0</v>
      </c>
      <c r="R42" s="29">
        <f t="shared" si="14"/>
        <v>0</v>
      </c>
      <c r="S42" s="29">
        <f t="shared" si="15"/>
        <v>0</v>
      </c>
      <c r="T42" s="29">
        <f t="shared" si="16"/>
        <v>0</v>
      </c>
      <c r="U42" s="29">
        <f t="shared" si="17"/>
        <v>0</v>
      </c>
      <c r="V42" s="29">
        <f t="shared" si="18"/>
        <v>0</v>
      </c>
      <c r="W42" s="29">
        <f t="shared" si="22"/>
        <v>0</v>
      </c>
      <c r="X42" s="29">
        <f t="shared" si="19"/>
        <v>0</v>
      </c>
      <c r="Y42" s="29">
        <f t="shared" si="20"/>
        <v>0</v>
      </c>
      <c r="Z42" s="29">
        <f t="shared" si="21"/>
        <v>162</v>
      </c>
      <c r="AA42" s="34">
        <v>0</v>
      </c>
      <c r="AB42" s="34">
        <v>0</v>
      </c>
      <c r="AC42" s="34"/>
      <c r="AD42" s="34"/>
      <c r="AF42" s="58"/>
    </row>
    <row r="43" spans="1:36" x14ac:dyDescent="0.25">
      <c r="A43" t="s">
        <v>156</v>
      </c>
      <c r="B43" t="s">
        <v>467</v>
      </c>
      <c r="C43" t="s">
        <v>162</v>
      </c>
      <c r="D43" s="6">
        <f t="shared" si="0"/>
        <v>159</v>
      </c>
      <c r="E43" s="4"/>
      <c r="F43" s="12"/>
      <c r="G43" s="12"/>
      <c r="H43" s="12"/>
      <c r="I43" s="12">
        <v>8</v>
      </c>
      <c r="J43" s="10"/>
      <c r="K43" s="12">
        <v>12</v>
      </c>
      <c r="L43" s="12"/>
      <c r="M43" s="10"/>
      <c r="N43" s="12"/>
      <c r="O43" s="21"/>
      <c r="P43" s="31"/>
      <c r="Q43" s="29">
        <f t="shared" si="13"/>
        <v>0</v>
      </c>
      <c r="R43" s="29">
        <f t="shared" si="14"/>
        <v>0</v>
      </c>
      <c r="S43" s="29">
        <f t="shared" si="15"/>
        <v>0</v>
      </c>
      <c r="T43" s="29">
        <f t="shared" si="16"/>
        <v>24</v>
      </c>
      <c r="U43" s="29">
        <f t="shared" si="17"/>
        <v>0</v>
      </c>
      <c r="V43" s="29">
        <f t="shared" si="18"/>
        <v>36</v>
      </c>
      <c r="W43" s="29">
        <f t="shared" si="22"/>
        <v>0</v>
      </c>
      <c r="X43" s="29">
        <f t="shared" si="19"/>
        <v>0</v>
      </c>
      <c r="Y43" s="29">
        <f t="shared" si="20"/>
        <v>0</v>
      </c>
      <c r="Z43" s="29">
        <f t="shared" si="21"/>
        <v>0</v>
      </c>
      <c r="AA43" s="34">
        <v>0</v>
      </c>
      <c r="AB43" s="34">
        <v>0</v>
      </c>
      <c r="AC43" s="34"/>
      <c r="AD43" s="34"/>
      <c r="AF43" s="58">
        <v>99</v>
      </c>
    </row>
    <row r="44" spans="1:36" x14ac:dyDescent="0.25">
      <c r="A44" t="s">
        <v>157</v>
      </c>
      <c r="B44" t="s">
        <v>252</v>
      </c>
      <c r="C44" t="s">
        <v>123</v>
      </c>
      <c r="D44" s="6">
        <f t="shared" si="0"/>
        <v>132</v>
      </c>
      <c r="E44" s="4"/>
      <c r="F44" s="12"/>
      <c r="G44" s="12"/>
      <c r="H44" s="12">
        <v>44</v>
      </c>
      <c r="I44" s="12"/>
      <c r="J44" s="10"/>
      <c r="K44" s="12"/>
      <c r="L44" s="12"/>
      <c r="M44" s="10"/>
      <c r="N44" s="12"/>
      <c r="O44" s="21"/>
      <c r="P44" s="31"/>
      <c r="Q44" s="29">
        <f t="shared" si="13"/>
        <v>0</v>
      </c>
      <c r="R44" s="29">
        <f t="shared" si="14"/>
        <v>0</v>
      </c>
      <c r="S44" s="29">
        <f t="shared" si="15"/>
        <v>132</v>
      </c>
      <c r="T44" s="29">
        <f t="shared" si="16"/>
        <v>0</v>
      </c>
      <c r="U44" s="29">
        <f t="shared" si="17"/>
        <v>0</v>
      </c>
      <c r="V44" s="29">
        <f t="shared" si="18"/>
        <v>0</v>
      </c>
      <c r="W44" s="29">
        <f t="shared" si="22"/>
        <v>0</v>
      </c>
      <c r="X44" s="29">
        <f t="shared" si="19"/>
        <v>0</v>
      </c>
      <c r="Y44" s="29">
        <f t="shared" si="20"/>
        <v>0</v>
      </c>
      <c r="Z44" s="29">
        <f t="shared" si="21"/>
        <v>0</v>
      </c>
      <c r="AA44" s="34">
        <v>0</v>
      </c>
      <c r="AB44" s="34">
        <v>0</v>
      </c>
      <c r="AC44" s="34"/>
      <c r="AD44" s="34"/>
      <c r="AF44" s="58"/>
    </row>
    <row r="45" spans="1:36" x14ac:dyDescent="0.25">
      <c r="A45" t="s">
        <v>158</v>
      </c>
      <c r="B45" t="s">
        <v>901</v>
      </c>
      <c r="C45" t="s">
        <v>567</v>
      </c>
      <c r="D45" s="6">
        <f t="shared" si="0"/>
        <v>117</v>
      </c>
      <c r="F45" s="10"/>
      <c r="G45" s="10"/>
      <c r="H45" s="10"/>
      <c r="I45" s="10"/>
      <c r="J45" s="10"/>
      <c r="K45" s="12"/>
      <c r="L45" s="12"/>
      <c r="M45" s="10"/>
      <c r="N45" s="12"/>
      <c r="O45" s="12">
        <v>39</v>
      </c>
      <c r="P45" s="30"/>
      <c r="Q45" s="29">
        <f t="shared" si="13"/>
        <v>0</v>
      </c>
      <c r="R45" s="29">
        <f t="shared" si="14"/>
        <v>0</v>
      </c>
      <c r="S45" s="29">
        <f t="shared" si="15"/>
        <v>0</v>
      </c>
      <c r="T45" s="29">
        <f t="shared" si="16"/>
        <v>0</v>
      </c>
      <c r="U45" s="29">
        <f t="shared" si="17"/>
        <v>0</v>
      </c>
      <c r="V45" s="29">
        <f t="shared" si="18"/>
        <v>0</v>
      </c>
      <c r="W45" s="29">
        <f t="shared" si="22"/>
        <v>0</v>
      </c>
      <c r="X45" s="29">
        <f t="shared" si="19"/>
        <v>0</v>
      </c>
      <c r="Y45" s="29">
        <f t="shared" si="20"/>
        <v>0</v>
      </c>
      <c r="Z45" s="29">
        <f t="shared" si="21"/>
        <v>117</v>
      </c>
      <c r="AA45" s="34">
        <v>0</v>
      </c>
      <c r="AB45" s="34">
        <v>0</v>
      </c>
      <c r="AC45" s="34"/>
      <c r="AD45" s="34"/>
      <c r="AF45" s="58"/>
    </row>
    <row r="46" spans="1:36" x14ac:dyDescent="0.25">
      <c r="A46" t="s">
        <v>159</v>
      </c>
      <c r="B46" t="s">
        <v>902</v>
      </c>
      <c r="C46" t="s">
        <v>881</v>
      </c>
      <c r="D46" s="6">
        <f t="shared" si="0"/>
        <v>108</v>
      </c>
      <c r="F46" s="10"/>
      <c r="G46" s="10"/>
      <c r="H46" s="10"/>
      <c r="I46" s="10"/>
      <c r="J46" s="10"/>
      <c r="K46" s="12"/>
      <c r="L46" s="12"/>
      <c r="M46" s="10"/>
      <c r="N46" s="12"/>
      <c r="O46" s="12">
        <v>36</v>
      </c>
      <c r="P46" s="30"/>
      <c r="Q46" s="29">
        <f t="shared" si="13"/>
        <v>0</v>
      </c>
      <c r="R46" s="29">
        <f t="shared" si="14"/>
        <v>0</v>
      </c>
      <c r="S46" s="29">
        <f t="shared" si="15"/>
        <v>0</v>
      </c>
      <c r="T46" s="29">
        <f t="shared" si="16"/>
        <v>0</v>
      </c>
      <c r="U46" s="29">
        <f t="shared" si="17"/>
        <v>0</v>
      </c>
      <c r="V46" s="29">
        <f t="shared" si="18"/>
        <v>0</v>
      </c>
      <c r="W46" s="29">
        <f t="shared" si="22"/>
        <v>0</v>
      </c>
      <c r="X46" s="29">
        <f t="shared" si="19"/>
        <v>0</v>
      </c>
      <c r="Y46" s="29">
        <f t="shared" si="20"/>
        <v>0</v>
      </c>
      <c r="Z46" s="29">
        <f t="shared" si="21"/>
        <v>108</v>
      </c>
      <c r="AA46" s="34">
        <v>0</v>
      </c>
      <c r="AB46" s="34">
        <v>0</v>
      </c>
      <c r="AC46" s="34"/>
      <c r="AD46" s="34"/>
      <c r="AF46" s="58"/>
    </row>
    <row r="47" spans="1:36" x14ac:dyDescent="0.25">
      <c r="A47" t="s">
        <v>182</v>
      </c>
      <c r="B47" t="s">
        <v>903</v>
      </c>
      <c r="C47" t="s">
        <v>39</v>
      </c>
      <c r="D47" s="6">
        <f t="shared" si="0"/>
        <v>99</v>
      </c>
      <c r="F47" s="10"/>
      <c r="G47" s="10"/>
      <c r="H47" s="10"/>
      <c r="I47" s="10"/>
      <c r="J47" s="10"/>
      <c r="K47" s="12"/>
      <c r="L47" s="12"/>
      <c r="M47" s="10"/>
      <c r="N47" s="12"/>
      <c r="O47" s="12">
        <v>33</v>
      </c>
      <c r="P47" s="30"/>
      <c r="Q47" s="29">
        <f t="shared" si="13"/>
        <v>0</v>
      </c>
      <c r="R47" s="29">
        <f t="shared" si="14"/>
        <v>0</v>
      </c>
      <c r="S47" s="29">
        <f t="shared" si="15"/>
        <v>0</v>
      </c>
      <c r="T47" s="29">
        <f t="shared" si="16"/>
        <v>0</v>
      </c>
      <c r="U47" s="29">
        <f t="shared" si="17"/>
        <v>0</v>
      </c>
      <c r="V47" s="29">
        <f t="shared" si="18"/>
        <v>0</v>
      </c>
      <c r="W47" s="29">
        <f t="shared" si="22"/>
        <v>0</v>
      </c>
      <c r="X47" s="29">
        <f t="shared" si="19"/>
        <v>0</v>
      </c>
      <c r="Y47" s="29">
        <f t="shared" si="20"/>
        <v>0</v>
      </c>
      <c r="Z47" s="29">
        <f t="shared" si="21"/>
        <v>99</v>
      </c>
      <c r="AA47" s="34">
        <v>0</v>
      </c>
      <c r="AB47" s="34">
        <v>0</v>
      </c>
      <c r="AC47" s="34"/>
      <c r="AD47" s="34"/>
      <c r="AF47" s="58"/>
    </row>
    <row r="48" spans="1:36" x14ac:dyDescent="0.25">
      <c r="A48" t="s">
        <v>183</v>
      </c>
      <c r="B48" t="s">
        <v>904</v>
      </c>
      <c r="C48" t="s">
        <v>905</v>
      </c>
      <c r="D48" s="6">
        <f t="shared" si="0"/>
        <v>81</v>
      </c>
      <c r="F48" s="10"/>
      <c r="G48" s="10"/>
      <c r="H48" s="10"/>
      <c r="I48" s="10"/>
      <c r="J48" s="10"/>
      <c r="K48" s="12"/>
      <c r="L48" s="12"/>
      <c r="M48" s="10"/>
      <c r="N48" s="12"/>
      <c r="O48" s="12">
        <v>27</v>
      </c>
      <c r="P48" s="30"/>
      <c r="Q48" s="29">
        <f t="shared" si="13"/>
        <v>0</v>
      </c>
      <c r="R48" s="29">
        <f t="shared" si="14"/>
        <v>0</v>
      </c>
      <c r="S48" s="29">
        <f t="shared" si="15"/>
        <v>0</v>
      </c>
      <c r="T48" s="29">
        <f t="shared" si="16"/>
        <v>0</v>
      </c>
      <c r="U48" s="29">
        <f t="shared" si="17"/>
        <v>0</v>
      </c>
      <c r="V48" s="29">
        <f t="shared" si="18"/>
        <v>0</v>
      </c>
      <c r="W48" s="29">
        <f t="shared" si="22"/>
        <v>0</v>
      </c>
      <c r="X48" s="29">
        <f t="shared" si="19"/>
        <v>0</v>
      </c>
      <c r="Y48" s="29">
        <f t="shared" si="20"/>
        <v>0</v>
      </c>
      <c r="Z48" s="29">
        <f t="shared" si="21"/>
        <v>81</v>
      </c>
      <c r="AA48" s="34">
        <v>0</v>
      </c>
      <c r="AB48" s="34">
        <v>0</v>
      </c>
      <c r="AC48" s="34"/>
      <c r="AD48" s="34"/>
      <c r="AF48" s="58"/>
    </row>
    <row r="49" spans="1:32" x14ac:dyDescent="0.25">
      <c r="A49" t="s">
        <v>251</v>
      </c>
      <c r="B49" t="s">
        <v>908</v>
      </c>
      <c r="C49" t="s">
        <v>907</v>
      </c>
      <c r="D49" s="6">
        <f t="shared" si="0"/>
        <v>63</v>
      </c>
      <c r="F49" s="10"/>
      <c r="G49" s="10"/>
      <c r="H49" s="10"/>
      <c r="I49" s="10"/>
      <c r="J49" s="10"/>
      <c r="K49" s="12"/>
      <c r="L49" s="12"/>
      <c r="M49" s="10"/>
      <c r="N49" s="12"/>
      <c r="O49" s="12">
        <v>21</v>
      </c>
      <c r="P49" s="30"/>
      <c r="Q49" s="29">
        <f t="shared" si="13"/>
        <v>0</v>
      </c>
      <c r="R49" s="29">
        <f t="shared" si="14"/>
        <v>0</v>
      </c>
      <c r="S49" s="29">
        <f t="shared" si="15"/>
        <v>0</v>
      </c>
      <c r="T49" s="29">
        <f t="shared" si="16"/>
        <v>0</v>
      </c>
      <c r="U49" s="29">
        <f t="shared" si="17"/>
        <v>0</v>
      </c>
      <c r="V49" s="29">
        <f t="shared" si="18"/>
        <v>0</v>
      </c>
      <c r="W49" s="29">
        <f t="shared" si="22"/>
        <v>0</v>
      </c>
      <c r="X49" s="29">
        <f t="shared" si="19"/>
        <v>0</v>
      </c>
      <c r="Y49" s="29">
        <f t="shared" si="20"/>
        <v>0</v>
      </c>
      <c r="Z49" s="29">
        <f t="shared" si="21"/>
        <v>63</v>
      </c>
      <c r="AA49" s="34">
        <v>0</v>
      </c>
      <c r="AB49" s="34">
        <v>0</v>
      </c>
      <c r="AC49" s="34"/>
      <c r="AD49" s="34"/>
      <c r="AF49" s="58"/>
    </row>
    <row r="50" spans="1:32" x14ac:dyDescent="0.25">
      <c r="AD50" s="34"/>
    </row>
  </sheetData>
  <sheetProtection algorithmName="SHA-512" hashValue="6aLSPWUO/Ja/9bcfHkOHVA3Tp+mmsZ3ohct48fIDvKlByYcIpFkMzBsXO3hD4ACA2PI09cs01ZqJBvP05NDDkw==" saltValue="UHxAX3QkXZykw7gXZcSCl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3:AF49">
    <sortCondition descending="1" ref="D13:D49"/>
  </sortState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Miehet</vt:lpstr>
      <vt:lpstr>Naiset</vt:lpstr>
      <vt:lpstr>Seniorimiehet</vt:lpstr>
      <vt:lpstr>Seniorinaiset</vt:lpstr>
      <vt:lpstr>Junioripojat</vt:lpstr>
      <vt:lpstr>Junioritytöt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Pakonen</dc:creator>
  <cp:lastModifiedBy>Olli Pakonen</cp:lastModifiedBy>
  <cp:lastPrinted>2019-11-01T13:23:02Z</cp:lastPrinted>
  <dcterms:created xsi:type="dcterms:W3CDTF">2018-08-22T09:51:52Z</dcterms:created>
  <dcterms:modified xsi:type="dcterms:W3CDTF">2019-11-29T09:32:44Z</dcterms:modified>
</cp:coreProperties>
</file>