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tabRatio="108" firstSheet="1" activeTab="1"/>
  </bookViews>
  <sheets>
    <sheet name="Tiedot" sheetId="1" r:id="rId1"/>
    <sheet name="Laskuri" sheetId="2" r:id="rId2"/>
  </sheets>
  <definedNames>
    <definedName name="_xlnm.Print_Area" localSheetId="1">'Laskuri'!$A$4:$G$66</definedName>
  </definedNames>
  <calcPr fullCalcOnLoad="1"/>
</workbook>
</file>

<file path=xl/sharedStrings.xml><?xml version="1.0" encoding="utf-8"?>
<sst xmlns="http://schemas.openxmlformats.org/spreadsheetml/2006/main" count="116" uniqueCount="63">
  <si>
    <t>Valtakunnansarja hinnasto</t>
  </si>
  <si>
    <t>salasana 1111</t>
  </si>
  <si>
    <t>Keilahalli:</t>
  </si>
  <si>
    <t>Nimi</t>
  </si>
  <si>
    <t>Hinta / tunti</t>
  </si>
  <si>
    <t>Ryhmä</t>
  </si>
  <si>
    <t>Ratatuntihinta la - su</t>
  </si>
  <si>
    <t xml:space="preserve">Veteraani ratatuntihinta torstaina </t>
  </si>
  <si>
    <t>Merkitse ratatunti hinnat sekä hallin nimi</t>
  </si>
  <si>
    <t>Veteraaniratatuntihinta torstaina</t>
  </si>
  <si>
    <t>Ratamaksu / tunti :</t>
  </si>
  <si>
    <t xml:space="preserve">Veteraaniratamaksu / tunti: </t>
  </si>
  <si>
    <t>MIEHET:</t>
  </si>
  <si>
    <t>Aika mikä tulee</t>
  </si>
  <si>
    <t>Rata</t>
  </si>
  <si>
    <t>Toiminta</t>
  </si>
  <si>
    <t>Turnaus</t>
  </si>
  <si>
    <t>Palkinto/</t>
  </si>
  <si>
    <t>Yhteensä</t>
  </si>
  <si>
    <t>Ratamaksu</t>
  </si>
  <si>
    <t xml:space="preserve">Tuntihinta </t>
  </si>
  <si>
    <t>Ratoja</t>
  </si>
  <si>
    <t>Joukkueita</t>
  </si>
  <si>
    <t>Aika</t>
  </si>
  <si>
    <t>Otteluita</t>
  </si>
  <si>
    <t>Ottelun kesto</t>
  </si>
  <si>
    <t>varata kilpailua varten</t>
  </si>
  <si>
    <t>maksut</t>
  </si>
  <si>
    <t>raha</t>
  </si>
  <si>
    <t>johtajan</t>
  </si>
  <si>
    <t>matka-</t>
  </si>
  <si>
    <t>SUMMA/EURO</t>
  </si>
  <si>
    <t>käytössä</t>
  </si>
  <si>
    <t>h</t>
  </si>
  <si>
    <t>min</t>
  </si>
  <si>
    <t>ilman  taukoa</t>
  </si>
  <si>
    <t>palkkio</t>
  </si>
  <si>
    <t>korvaus</t>
  </si>
  <si>
    <t>5 ottelua</t>
  </si>
  <si>
    <t>6 ottelua</t>
  </si>
  <si>
    <t>7 ottelua</t>
  </si>
  <si>
    <t>8 joukkuetta</t>
  </si>
  <si>
    <t>7 joukkuetta</t>
  </si>
  <si>
    <t>6 joukkuetta</t>
  </si>
  <si>
    <t>5 joukkuetta</t>
  </si>
  <si>
    <t>4 joukkuetta</t>
  </si>
  <si>
    <t>5h</t>
  </si>
  <si>
    <t>NAISET:</t>
  </si>
  <si>
    <t>I-sarja ( 3 pelaajaa )</t>
  </si>
  <si>
    <t>SENIORIT:</t>
  </si>
  <si>
    <t>5 ottelua (jatkosarja)</t>
  </si>
  <si>
    <t>7 ottelua (runkosarja)</t>
  </si>
  <si>
    <t>VETERAANIT:</t>
  </si>
  <si>
    <t>MS 6 peliä</t>
  </si>
  <si>
    <t>VALTAKUNNANSARJOJEN HINNAT 2020-2021</t>
  </si>
  <si>
    <t>4h</t>
  </si>
  <si>
    <t>SM-liiga ( 3 pelaajaa )</t>
  </si>
  <si>
    <t>II-sarja ( 3 pelaajaa )</t>
  </si>
  <si>
    <t>III- ja IV-sarjat ( 3 pelaajaa )</t>
  </si>
  <si>
    <t>Mestaruussarja ( 3 pelaajaa )</t>
  </si>
  <si>
    <t>I, II-sarjat ( 3 pelaajaa )</t>
  </si>
  <si>
    <t>MS, I, II-sarjat ( 3 pelaajaa )</t>
  </si>
  <si>
    <t>3,5h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</si>
</sst>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#,##0.00\ [$€-1]"/>
  </numFmts>
  <fonts count="49">
    <font>
      <sz val="10"/>
      <name val="Arial"/>
      <family val="2"/>
    </font>
    <font>
      <b/>
      <sz val="18"/>
      <color indexed="56"/>
      <name val="Cambria"/>
      <family val="2"/>
    </font>
    <font>
      <sz val="20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165" fontId="1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9" fillId="0" borderId="14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4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" fontId="9" fillId="0" borderId="16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" fontId="9" fillId="0" borderId="19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18" xfId="0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4" xfId="0" applyNumberFormat="1" applyFont="1" applyBorder="1" applyAlignment="1">
      <alignment/>
    </xf>
    <xf numFmtId="1" fontId="0" fillId="0" borderId="2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22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1" fontId="0" fillId="0" borderId="21" xfId="0" applyNumberFormat="1" applyBorder="1" applyAlignment="1">
      <alignment horizontal="center"/>
    </xf>
    <xf numFmtId="1" fontId="0" fillId="0" borderId="20" xfId="0" applyNumberFormat="1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Otsikko 5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57421875" style="0" customWidth="1"/>
    <col min="2" max="2" width="23.7109375" style="0" customWidth="1"/>
    <col min="3" max="3" width="45.57421875" style="0" customWidth="1"/>
    <col min="4" max="4" width="0" style="0" hidden="1" customWidth="1"/>
  </cols>
  <sheetData>
    <row r="1" spans="2:4" ht="24.75">
      <c r="B1" s="1" t="s">
        <v>0</v>
      </c>
      <c r="D1" t="s">
        <v>1</v>
      </c>
    </row>
    <row r="3" spans="2:3" ht="19.5">
      <c r="B3" s="2" t="s">
        <v>2</v>
      </c>
      <c r="C3" s="3" t="s">
        <v>3</v>
      </c>
    </row>
    <row r="5" spans="2:3" ht="19.5">
      <c r="B5" s="4" t="s">
        <v>4</v>
      </c>
      <c r="C5" s="2" t="s">
        <v>5</v>
      </c>
    </row>
    <row r="6" spans="2:3" ht="19.5">
      <c r="B6" s="5">
        <v>0</v>
      </c>
      <c r="C6" s="6" t="s">
        <v>6</v>
      </c>
    </row>
    <row r="7" spans="2:3" ht="19.5">
      <c r="B7" s="5">
        <v>0</v>
      </c>
      <c r="C7" s="6" t="s">
        <v>7</v>
      </c>
    </row>
    <row r="8" spans="2:3" ht="19.5">
      <c r="B8" s="5"/>
      <c r="C8" s="6"/>
    </row>
    <row r="11" ht="22.5">
      <c r="B11" s="7" t="s">
        <v>8</v>
      </c>
    </row>
    <row r="14" ht="12.75">
      <c r="B14" s="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75" zoomScaleNormal="75" zoomScalePageLayoutView="0" workbookViewId="0" topLeftCell="A1">
      <selection activeCell="T24" sqref="T24"/>
    </sheetView>
  </sheetViews>
  <sheetFormatPr defaultColWidth="9.140625" defaultRowHeight="12.75"/>
  <cols>
    <col min="1" max="1" width="30.7109375" style="0" customWidth="1"/>
    <col min="2" max="2" width="20.421875" style="0" customWidth="1"/>
    <col min="3" max="3" width="8.140625" style="0" customWidth="1"/>
    <col min="4" max="4" width="9.421875" style="0" customWidth="1"/>
    <col min="5" max="5" width="8.00390625" style="0" customWidth="1"/>
    <col min="6" max="6" width="10.00390625" style="0" customWidth="1"/>
    <col min="7" max="7" width="15.28125" style="0" customWidth="1"/>
    <col min="8" max="8" width="10.28125" style="0" customWidth="1"/>
    <col min="9" max="9" width="11.421875" style="0" hidden="1" customWidth="1"/>
    <col min="10" max="10" width="0" style="0" hidden="1" customWidth="1"/>
    <col min="11" max="11" width="10.421875" style="0" hidden="1" customWidth="1"/>
    <col min="12" max="12" width="11.140625" style="0" hidden="1" customWidth="1"/>
    <col min="13" max="13" width="10.7109375" style="0" hidden="1" customWidth="1"/>
    <col min="14" max="14" width="0" style="0" hidden="1" customWidth="1"/>
    <col min="15" max="15" width="12.57421875" style="0" hidden="1" customWidth="1"/>
    <col min="16" max="16" width="0" style="9" hidden="1" customWidth="1"/>
    <col min="17" max="17" width="0" style="0" hidden="1" customWidth="1"/>
  </cols>
  <sheetData>
    <row r="1" spans="9:16" ht="24.75">
      <c r="I1" s="1"/>
      <c r="P1"/>
    </row>
    <row r="2" ht="12">
      <c r="P2"/>
    </row>
    <row r="3" ht="12">
      <c r="P3"/>
    </row>
    <row r="4" spans="1:16" ht="19.5">
      <c r="A4" s="2" t="s">
        <v>54</v>
      </c>
      <c r="G4" s="10">
        <v>44066</v>
      </c>
      <c r="P4"/>
    </row>
    <row r="5" spans="1:16" ht="15">
      <c r="A5" s="11" t="str">
        <f>Tiedot!C3</f>
        <v>Nimi</v>
      </c>
      <c r="I5" s="12">
        <f>Tiedot!B6</f>
        <v>0</v>
      </c>
      <c r="J5" t="s">
        <v>6</v>
      </c>
      <c r="P5"/>
    </row>
    <row r="6" spans="9:16" ht="12.75">
      <c r="I6" s="12">
        <f>Tiedot!B7</f>
        <v>0</v>
      </c>
      <c r="J6" t="s">
        <v>9</v>
      </c>
      <c r="P6"/>
    </row>
    <row r="7" spans="1:16" ht="15">
      <c r="A7" s="13" t="s">
        <v>10</v>
      </c>
      <c r="B7" s="14">
        <f>I5</f>
        <v>0</v>
      </c>
      <c r="I7" s="12"/>
      <c r="P7"/>
    </row>
    <row r="8" spans="1:16" ht="15">
      <c r="A8" s="13" t="s">
        <v>11</v>
      </c>
      <c r="B8" s="14">
        <f>I6</f>
        <v>0</v>
      </c>
      <c r="C8" s="9"/>
      <c r="D8" s="9"/>
      <c r="E8" s="9"/>
      <c r="F8" s="9"/>
      <c r="G8" s="15"/>
      <c r="H8" s="15"/>
      <c r="P8"/>
    </row>
    <row r="9" spans="1:16" ht="15">
      <c r="A9" s="13"/>
      <c r="B9" s="14"/>
      <c r="C9" s="9"/>
      <c r="D9" s="9"/>
      <c r="E9" s="9"/>
      <c r="F9" s="9"/>
      <c r="G9" s="15"/>
      <c r="H9" s="15"/>
      <c r="P9"/>
    </row>
    <row r="10" spans="2:16" ht="12.75">
      <c r="B10" s="9"/>
      <c r="C10" s="9"/>
      <c r="D10" s="9"/>
      <c r="E10" s="9"/>
      <c r="F10" s="9"/>
      <c r="G10" s="16"/>
      <c r="H10" s="16"/>
      <c r="P10"/>
    </row>
    <row r="11" spans="1:16" ht="12.75">
      <c r="A11" s="17" t="s">
        <v>12</v>
      </c>
      <c r="B11" s="18" t="s">
        <v>13</v>
      </c>
      <c r="C11" s="18" t="s">
        <v>14</v>
      </c>
      <c r="D11" s="18" t="s">
        <v>15</v>
      </c>
      <c r="E11" s="18" t="s">
        <v>16</v>
      </c>
      <c r="F11" s="18" t="s">
        <v>17</v>
      </c>
      <c r="G11" s="19" t="s">
        <v>18</v>
      </c>
      <c r="H11" s="19"/>
      <c r="I11" s="20" t="s">
        <v>19</v>
      </c>
      <c r="J11" s="21" t="s">
        <v>20</v>
      </c>
      <c r="K11" s="21" t="s">
        <v>21</v>
      </c>
      <c r="L11" s="21" t="s">
        <v>22</v>
      </c>
      <c r="M11" s="21" t="s">
        <v>23</v>
      </c>
      <c r="N11" s="22" t="s">
        <v>24</v>
      </c>
      <c r="O11" s="21" t="s">
        <v>25</v>
      </c>
      <c r="P11" s="23"/>
    </row>
    <row r="12" spans="1:16" ht="12.75">
      <c r="A12" s="24"/>
      <c r="B12" s="18" t="s">
        <v>26</v>
      </c>
      <c r="C12" s="18" t="s">
        <v>27</v>
      </c>
      <c r="D12" s="18" t="s">
        <v>28</v>
      </c>
      <c r="E12" s="18" t="s">
        <v>29</v>
      </c>
      <c r="F12" s="18" t="s">
        <v>30</v>
      </c>
      <c r="G12" s="19" t="s">
        <v>31</v>
      </c>
      <c r="H12" s="19"/>
      <c r="I12" s="25"/>
      <c r="J12" s="26"/>
      <c r="K12" s="26" t="s">
        <v>32</v>
      </c>
      <c r="L12" s="26"/>
      <c r="M12" s="26"/>
      <c r="N12" s="27"/>
      <c r="O12" s="26" t="s">
        <v>33</v>
      </c>
      <c r="P12" s="26" t="s">
        <v>34</v>
      </c>
    </row>
    <row r="13" spans="1:16" ht="12.75">
      <c r="A13" s="24"/>
      <c r="B13" s="28" t="s">
        <v>35</v>
      </c>
      <c r="C13" s="18"/>
      <c r="D13" s="18"/>
      <c r="E13" s="18" t="s">
        <v>36</v>
      </c>
      <c r="F13" s="18" t="s">
        <v>37</v>
      </c>
      <c r="G13" s="19"/>
      <c r="H13" s="19"/>
      <c r="I13" s="25"/>
      <c r="J13" s="26"/>
      <c r="K13" s="26"/>
      <c r="L13" s="26"/>
      <c r="M13" s="26"/>
      <c r="N13" s="27"/>
      <c r="O13" s="26"/>
      <c r="P13" s="23"/>
    </row>
    <row r="14" spans="1:16" ht="12.75">
      <c r="A14" s="29" t="s">
        <v>56</v>
      </c>
      <c r="B14" s="30"/>
      <c r="C14" s="31"/>
      <c r="D14" s="32"/>
      <c r="E14" s="30"/>
      <c r="F14" s="33"/>
      <c r="G14" s="34"/>
      <c r="H14" s="19"/>
      <c r="I14" s="25"/>
      <c r="J14" s="26"/>
      <c r="K14" s="26"/>
      <c r="L14" s="26"/>
      <c r="M14" s="26"/>
      <c r="N14" s="27"/>
      <c r="O14" s="26"/>
      <c r="P14" s="23"/>
    </row>
    <row r="15" spans="1:16" ht="12.75">
      <c r="A15" s="35" t="s">
        <v>38</v>
      </c>
      <c r="B15" s="36" t="s">
        <v>62</v>
      </c>
      <c r="C15" s="37">
        <f>I15</f>
        <v>0</v>
      </c>
      <c r="D15" s="38">
        <v>4</v>
      </c>
      <c r="E15" s="39">
        <v>15</v>
      </c>
      <c r="F15" s="38">
        <v>130</v>
      </c>
      <c r="G15" s="40">
        <f>SUM(C15+D15+E15+F15)</f>
        <v>149</v>
      </c>
      <c r="H15" s="41"/>
      <c r="I15" s="42">
        <f>J15*K15*M15/L15</f>
        <v>0</v>
      </c>
      <c r="J15" s="43">
        <f>I5</f>
        <v>0</v>
      </c>
      <c r="K15" s="26">
        <v>12</v>
      </c>
      <c r="L15" s="26">
        <v>12</v>
      </c>
      <c r="M15" s="26">
        <v>3.5</v>
      </c>
      <c r="N15" s="27">
        <v>5</v>
      </c>
      <c r="O15" s="44">
        <v>0.66</v>
      </c>
      <c r="P15" s="26">
        <v>40</v>
      </c>
    </row>
    <row r="16" spans="1:16" ht="12.75">
      <c r="A16" s="45" t="s">
        <v>39</v>
      </c>
      <c r="B16" s="46" t="s">
        <v>55</v>
      </c>
      <c r="C16" s="47">
        <f>I16</f>
        <v>0</v>
      </c>
      <c r="D16" s="48">
        <v>4</v>
      </c>
      <c r="E16" s="49">
        <v>15</v>
      </c>
      <c r="F16" s="48">
        <v>130</v>
      </c>
      <c r="G16" s="50">
        <f>SUM(C16+D16+E16+F16)</f>
        <v>149</v>
      </c>
      <c r="H16" s="41"/>
      <c r="I16" s="42">
        <f>J16*K16*M16/L16</f>
        <v>0</v>
      </c>
      <c r="J16" s="43">
        <f>I5</f>
        <v>0</v>
      </c>
      <c r="K16" s="26">
        <v>12</v>
      </c>
      <c r="L16" s="26">
        <v>12</v>
      </c>
      <c r="M16" s="26">
        <v>4</v>
      </c>
      <c r="N16" s="27">
        <v>6</v>
      </c>
      <c r="O16" s="44">
        <v>0.66</v>
      </c>
      <c r="P16" s="26">
        <v>40</v>
      </c>
    </row>
    <row r="17" spans="1:16" ht="12.75">
      <c r="A17" s="24"/>
      <c r="B17" s="18"/>
      <c r="C17" s="51"/>
      <c r="D17" s="52"/>
      <c r="E17" s="52"/>
      <c r="F17" s="52"/>
      <c r="G17" s="53"/>
      <c r="H17" s="19"/>
      <c r="I17" s="42"/>
      <c r="J17" s="43"/>
      <c r="K17" s="26"/>
      <c r="L17" s="26"/>
      <c r="M17" s="26"/>
      <c r="N17" s="27"/>
      <c r="O17" s="26"/>
      <c r="P17" s="26"/>
    </row>
    <row r="18" spans="1:16" ht="12.75">
      <c r="A18" s="29" t="s">
        <v>48</v>
      </c>
      <c r="B18" s="54"/>
      <c r="C18" s="55"/>
      <c r="D18" s="56"/>
      <c r="E18" s="57"/>
      <c r="F18" s="58"/>
      <c r="G18" s="59"/>
      <c r="H18" s="19"/>
      <c r="I18" s="42"/>
      <c r="J18" s="43"/>
      <c r="K18" s="26"/>
      <c r="L18" s="26"/>
      <c r="M18" s="26"/>
      <c r="N18" s="27"/>
      <c r="O18" s="26"/>
      <c r="P18" s="26"/>
    </row>
    <row r="19" spans="1:16" ht="12.75">
      <c r="A19" s="45" t="s">
        <v>40</v>
      </c>
      <c r="B19" s="60" t="s">
        <v>46</v>
      </c>
      <c r="C19" s="61">
        <f>I19</f>
        <v>0</v>
      </c>
      <c r="D19" s="49">
        <v>4</v>
      </c>
      <c r="E19" s="48">
        <v>15</v>
      </c>
      <c r="F19" s="62">
        <v>50</v>
      </c>
      <c r="G19" s="50">
        <f>SUM(C19+D19+E19+F19)</f>
        <v>69</v>
      </c>
      <c r="H19" s="19"/>
      <c r="I19" s="42">
        <f>J19*K19*M19/L19</f>
        <v>0</v>
      </c>
      <c r="J19" s="43">
        <f>I5</f>
        <v>0</v>
      </c>
      <c r="K19" s="26">
        <v>8</v>
      </c>
      <c r="L19" s="26">
        <v>8</v>
      </c>
      <c r="M19" s="26">
        <v>5</v>
      </c>
      <c r="N19" s="27">
        <v>7</v>
      </c>
      <c r="O19" s="44">
        <v>0.66</v>
      </c>
      <c r="P19" s="26">
        <v>40</v>
      </c>
    </row>
    <row r="20" spans="1:16" ht="12.75">
      <c r="A20" s="24"/>
      <c r="B20" s="18"/>
      <c r="C20" s="51"/>
      <c r="D20" s="52"/>
      <c r="E20" s="52"/>
      <c r="F20" s="52"/>
      <c r="G20" s="53"/>
      <c r="H20" s="19"/>
      <c r="I20" s="42"/>
      <c r="J20" s="43"/>
      <c r="K20" s="26"/>
      <c r="L20" s="26"/>
      <c r="M20" s="26"/>
      <c r="N20" s="27"/>
      <c r="O20" s="26"/>
      <c r="P20" s="26"/>
    </row>
    <row r="21" spans="1:16" ht="12.75">
      <c r="A21" s="29" t="s">
        <v>57</v>
      </c>
      <c r="B21" s="54"/>
      <c r="C21" s="63"/>
      <c r="D21" s="57"/>
      <c r="E21" s="57"/>
      <c r="F21" s="57"/>
      <c r="G21" s="64"/>
      <c r="H21" s="19"/>
      <c r="I21" s="42"/>
      <c r="J21" s="43"/>
      <c r="K21" s="26"/>
      <c r="L21" s="26"/>
      <c r="M21" s="26"/>
      <c r="N21" s="27"/>
      <c r="O21" s="26"/>
      <c r="P21" s="26"/>
    </row>
    <row r="22" spans="1:16" ht="12.75">
      <c r="A22" s="65" t="s">
        <v>41</v>
      </c>
      <c r="B22" s="18" t="s">
        <v>46</v>
      </c>
      <c r="C22" s="37">
        <f>I22</f>
        <v>0</v>
      </c>
      <c r="D22" s="38">
        <v>4</v>
      </c>
      <c r="E22" s="38">
        <v>15</v>
      </c>
      <c r="F22" s="38"/>
      <c r="G22" s="66">
        <f>SUM(C22+D22+E22+F22)</f>
        <v>19</v>
      </c>
      <c r="H22" s="19"/>
      <c r="I22" s="42">
        <f>J22*K22*M22/L22</f>
        <v>0</v>
      </c>
      <c r="J22" s="43">
        <f>I5</f>
        <v>0</v>
      </c>
      <c r="K22" s="26">
        <v>8</v>
      </c>
      <c r="L22" s="26">
        <v>8</v>
      </c>
      <c r="M22" s="26">
        <v>5</v>
      </c>
      <c r="N22" s="27">
        <v>7</v>
      </c>
      <c r="O22" s="44">
        <v>0.66</v>
      </c>
      <c r="P22" s="26">
        <v>40</v>
      </c>
    </row>
    <row r="23" spans="1:16" ht="12.75">
      <c r="A23" s="65" t="s">
        <v>42</v>
      </c>
      <c r="B23" s="18" t="s">
        <v>46</v>
      </c>
      <c r="C23" s="37">
        <f>I23</f>
        <v>0</v>
      </c>
      <c r="D23" s="38">
        <v>4</v>
      </c>
      <c r="E23" s="38">
        <v>15</v>
      </c>
      <c r="F23" s="38"/>
      <c r="G23" s="66">
        <f>SUM(C23+D23+E23+F23)</f>
        <v>19</v>
      </c>
      <c r="H23" s="19"/>
      <c r="I23" s="42">
        <f>J23*K23*M23/L23</f>
        <v>0</v>
      </c>
      <c r="J23" s="43">
        <f>I5</f>
        <v>0</v>
      </c>
      <c r="K23" s="26">
        <v>6</v>
      </c>
      <c r="L23" s="26">
        <v>7</v>
      </c>
      <c r="M23" s="26">
        <v>5</v>
      </c>
      <c r="N23" s="27">
        <v>7</v>
      </c>
      <c r="O23" s="44">
        <v>0.66</v>
      </c>
      <c r="P23" s="26">
        <v>40</v>
      </c>
    </row>
    <row r="24" spans="1:16" ht="12.75">
      <c r="A24" s="65" t="s">
        <v>43</v>
      </c>
      <c r="B24" s="18" t="s">
        <v>62</v>
      </c>
      <c r="C24" s="37">
        <f>I24</f>
        <v>0</v>
      </c>
      <c r="D24" s="38">
        <v>4</v>
      </c>
      <c r="E24" s="38">
        <v>15</v>
      </c>
      <c r="F24" s="38"/>
      <c r="G24" s="66">
        <f>SUM(C24+D24+E24+F24)</f>
        <v>19</v>
      </c>
      <c r="H24" s="19"/>
      <c r="I24" s="42">
        <f>J24*K24*M24/L24</f>
        <v>0</v>
      </c>
      <c r="J24" s="43">
        <f>I5</f>
        <v>0</v>
      </c>
      <c r="K24" s="26">
        <v>6</v>
      </c>
      <c r="L24" s="26">
        <v>6</v>
      </c>
      <c r="M24" s="26">
        <v>3.5</v>
      </c>
      <c r="N24" s="27">
        <v>5</v>
      </c>
      <c r="O24" s="44">
        <v>0.66</v>
      </c>
      <c r="P24" s="26">
        <v>40</v>
      </c>
    </row>
    <row r="25" spans="1:16" ht="12.75">
      <c r="A25" s="65" t="s">
        <v>44</v>
      </c>
      <c r="B25" s="18" t="s">
        <v>62</v>
      </c>
      <c r="C25" s="37">
        <f>I25</f>
        <v>0</v>
      </c>
      <c r="D25" s="38">
        <v>4</v>
      </c>
      <c r="E25" s="38">
        <v>15</v>
      </c>
      <c r="F25" s="38"/>
      <c r="G25" s="66">
        <f>SUM(C25+D25+E25+F25)</f>
        <v>19</v>
      </c>
      <c r="H25" s="19"/>
      <c r="I25" s="42">
        <f>J25*K25*M25/L25</f>
        <v>0</v>
      </c>
      <c r="J25" s="43">
        <f>I5</f>
        <v>0</v>
      </c>
      <c r="K25" s="26">
        <v>4</v>
      </c>
      <c r="L25" s="26">
        <v>5</v>
      </c>
      <c r="M25" s="26">
        <v>3.5</v>
      </c>
      <c r="N25" s="27">
        <v>5</v>
      </c>
      <c r="O25" s="44">
        <v>0.66</v>
      </c>
      <c r="P25" s="26">
        <v>40</v>
      </c>
    </row>
    <row r="26" spans="1:16" ht="12.75">
      <c r="A26" s="67" t="s">
        <v>45</v>
      </c>
      <c r="B26" s="60" t="s">
        <v>55</v>
      </c>
      <c r="C26" s="47">
        <f>I26</f>
        <v>0</v>
      </c>
      <c r="D26" s="48">
        <v>4</v>
      </c>
      <c r="E26" s="48">
        <v>15</v>
      </c>
      <c r="F26" s="48"/>
      <c r="G26" s="68">
        <f>SUM(C26+D26+E26+F26)</f>
        <v>19</v>
      </c>
      <c r="H26" s="19"/>
      <c r="I26" s="42">
        <f>J26*K26*M26/L26</f>
        <v>0</v>
      </c>
      <c r="J26" s="43">
        <f>I5</f>
        <v>0</v>
      </c>
      <c r="K26" s="26">
        <v>4</v>
      </c>
      <c r="L26" s="26">
        <v>4</v>
      </c>
      <c r="M26" s="26">
        <v>4</v>
      </c>
      <c r="N26" s="27">
        <v>6</v>
      </c>
      <c r="O26" s="44">
        <v>0.66</v>
      </c>
      <c r="P26" s="26">
        <v>40</v>
      </c>
    </row>
    <row r="27" spans="1:16" ht="12.75">
      <c r="A27" s="24"/>
      <c r="B27" s="18"/>
      <c r="C27" s="51"/>
      <c r="D27" s="52"/>
      <c r="E27" s="52"/>
      <c r="F27" s="52"/>
      <c r="G27" s="53"/>
      <c r="H27" s="19"/>
      <c r="I27" s="42"/>
      <c r="J27" s="43"/>
      <c r="K27" s="26"/>
      <c r="L27" s="26"/>
      <c r="M27" s="26"/>
      <c r="N27" s="27"/>
      <c r="O27" s="26"/>
      <c r="P27" s="26"/>
    </row>
    <row r="28" spans="1:16" ht="12.75">
      <c r="A28" s="29" t="s">
        <v>58</v>
      </c>
      <c r="B28" s="54"/>
      <c r="C28" s="55"/>
      <c r="D28" s="57"/>
      <c r="E28" s="57"/>
      <c r="F28" s="57"/>
      <c r="G28" s="64"/>
      <c r="H28" s="19"/>
      <c r="I28" s="42"/>
      <c r="J28" s="43"/>
      <c r="K28" s="26"/>
      <c r="L28" s="26"/>
      <c r="M28" s="26"/>
      <c r="N28" s="27"/>
      <c r="O28" s="26"/>
      <c r="P28" s="26"/>
    </row>
    <row r="29" spans="1:16" ht="12.75">
      <c r="A29" s="65" t="s">
        <v>41</v>
      </c>
      <c r="B29" s="18" t="s">
        <v>46</v>
      </c>
      <c r="C29" s="69">
        <f>I29</f>
        <v>0</v>
      </c>
      <c r="D29" s="38">
        <v>4</v>
      </c>
      <c r="E29" s="38">
        <v>15</v>
      </c>
      <c r="F29" s="38"/>
      <c r="G29" s="66">
        <f>SUM(C29+D29+E29+F29)</f>
        <v>19</v>
      </c>
      <c r="H29" s="19"/>
      <c r="I29" s="42">
        <f>J29*K29*M29/L29</f>
        <v>0</v>
      </c>
      <c r="J29" s="43">
        <f>I5</f>
        <v>0</v>
      </c>
      <c r="K29" s="26">
        <v>8</v>
      </c>
      <c r="L29" s="26">
        <v>8</v>
      </c>
      <c r="M29" s="26">
        <v>5</v>
      </c>
      <c r="N29" s="27">
        <v>7</v>
      </c>
      <c r="O29" s="44">
        <v>0.66</v>
      </c>
      <c r="P29" s="26">
        <v>40</v>
      </c>
    </row>
    <row r="30" spans="1:16" ht="12.75">
      <c r="A30" s="65" t="s">
        <v>42</v>
      </c>
      <c r="B30" s="18" t="s">
        <v>46</v>
      </c>
      <c r="C30" s="69">
        <f>I30</f>
        <v>0</v>
      </c>
      <c r="D30" s="38">
        <v>4</v>
      </c>
      <c r="E30" s="38">
        <v>15</v>
      </c>
      <c r="F30" s="38"/>
      <c r="G30" s="66">
        <f>SUM(C30+D30+E30+F30)</f>
        <v>19</v>
      </c>
      <c r="H30" s="19"/>
      <c r="I30" s="42">
        <f>J30*K30*M30/L30</f>
        <v>0</v>
      </c>
      <c r="J30" s="43">
        <f>I5</f>
        <v>0</v>
      </c>
      <c r="K30" s="26">
        <v>6</v>
      </c>
      <c r="L30" s="26">
        <v>7</v>
      </c>
      <c r="M30" s="26">
        <v>5</v>
      </c>
      <c r="N30" s="27">
        <v>7</v>
      </c>
      <c r="O30" s="44">
        <v>0.66</v>
      </c>
      <c r="P30" s="26">
        <v>40</v>
      </c>
    </row>
    <row r="31" spans="1:16" ht="12.75">
      <c r="A31" s="65" t="s">
        <v>43</v>
      </c>
      <c r="B31" s="18" t="s">
        <v>62</v>
      </c>
      <c r="C31" s="69">
        <f>I31</f>
        <v>0</v>
      </c>
      <c r="D31" s="38">
        <v>4</v>
      </c>
      <c r="E31" s="38">
        <v>15</v>
      </c>
      <c r="F31" s="38"/>
      <c r="G31" s="66">
        <f>SUM(C31+D31+E31+F31)</f>
        <v>19</v>
      </c>
      <c r="H31" s="19"/>
      <c r="I31" s="42">
        <f>J31*K31*M31/L31</f>
        <v>0</v>
      </c>
      <c r="J31" s="43">
        <f>I5</f>
        <v>0</v>
      </c>
      <c r="K31" s="26">
        <v>6</v>
      </c>
      <c r="L31" s="26">
        <v>6</v>
      </c>
      <c r="M31" s="26">
        <v>3.5</v>
      </c>
      <c r="N31" s="27">
        <v>5</v>
      </c>
      <c r="O31" s="44">
        <v>0.66</v>
      </c>
      <c r="P31" s="26">
        <v>40</v>
      </c>
    </row>
    <row r="32" spans="1:16" ht="12.75">
      <c r="A32" s="65" t="s">
        <v>44</v>
      </c>
      <c r="B32" s="18" t="s">
        <v>62</v>
      </c>
      <c r="C32" s="69">
        <f>I32</f>
        <v>0</v>
      </c>
      <c r="D32" s="38">
        <v>4</v>
      </c>
      <c r="E32" s="38">
        <v>15</v>
      </c>
      <c r="F32" s="38"/>
      <c r="G32" s="66">
        <f>SUM(C32+D32+E32+F32)</f>
        <v>19</v>
      </c>
      <c r="H32" s="19"/>
      <c r="I32" s="42">
        <f>J32*K32*M32/L32</f>
        <v>0</v>
      </c>
      <c r="J32" s="43">
        <f>I5</f>
        <v>0</v>
      </c>
      <c r="K32" s="26">
        <v>4</v>
      </c>
      <c r="L32" s="26">
        <v>5</v>
      </c>
      <c r="M32" s="26">
        <v>3.5</v>
      </c>
      <c r="N32" s="27">
        <v>5</v>
      </c>
      <c r="O32" s="44">
        <v>0.66</v>
      </c>
      <c r="P32" s="26">
        <v>40</v>
      </c>
    </row>
    <row r="33" spans="1:16" ht="12.75">
      <c r="A33" s="67" t="s">
        <v>45</v>
      </c>
      <c r="B33" s="60" t="s">
        <v>55</v>
      </c>
      <c r="C33" s="61">
        <f>I33</f>
        <v>0</v>
      </c>
      <c r="D33" s="48">
        <v>4</v>
      </c>
      <c r="E33" s="48">
        <v>20</v>
      </c>
      <c r="F33" s="48"/>
      <c r="G33" s="68">
        <f>SUM(C33+D33+E33+F33)</f>
        <v>24</v>
      </c>
      <c r="H33" s="19"/>
      <c r="I33" s="42">
        <f>J33*K33*M33/L33</f>
        <v>0</v>
      </c>
      <c r="J33" s="43">
        <f>I5</f>
        <v>0</v>
      </c>
      <c r="K33" s="26">
        <v>4</v>
      </c>
      <c r="L33" s="26">
        <v>4</v>
      </c>
      <c r="M33" s="26">
        <v>4</v>
      </c>
      <c r="N33" s="27">
        <v>6</v>
      </c>
      <c r="O33" s="44">
        <v>0.66</v>
      </c>
      <c r="P33" s="26">
        <v>40</v>
      </c>
    </row>
    <row r="34" spans="1:16" ht="12.75">
      <c r="A34" s="24"/>
      <c r="B34" s="18"/>
      <c r="C34" s="51"/>
      <c r="D34" s="52"/>
      <c r="E34" s="52"/>
      <c r="F34" s="52"/>
      <c r="G34" s="53"/>
      <c r="H34" s="19"/>
      <c r="I34" s="42"/>
      <c r="J34" s="43"/>
      <c r="K34" s="26"/>
      <c r="L34" s="26"/>
      <c r="M34" s="26"/>
      <c r="N34" s="27"/>
      <c r="O34" s="26"/>
      <c r="P34" s="26"/>
    </row>
    <row r="35" spans="1:16" ht="12.75">
      <c r="A35" s="70" t="s">
        <v>47</v>
      </c>
      <c r="B35" s="16"/>
      <c r="C35" s="71"/>
      <c r="D35" s="72"/>
      <c r="E35" s="72"/>
      <c r="F35" s="72"/>
      <c r="G35" s="73"/>
      <c r="H35" s="16"/>
      <c r="I35" s="42"/>
      <c r="J35" s="43"/>
      <c r="K35" s="26"/>
      <c r="L35" s="26"/>
      <c r="M35" s="26"/>
      <c r="N35" s="27"/>
      <c r="O35" s="26"/>
      <c r="P35" s="26"/>
    </row>
    <row r="36" spans="1:16" ht="12.75">
      <c r="A36" s="29" t="s">
        <v>56</v>
      </c>
      <c r="B36" s="74"/>
      <c r="C36" s="75"/>
      <c r="D36" s="57"/>
      <c r="E36" s="57"/>
      <c r="F36" s="57"/>
      <c r="G36" s="59"/>
      <c r="H36" s="19"/>
      <c r="I36" s="42"/>
      <c r="J36" s="43"/>
      <c r="K36" s="26"/>
      <c r="L36" s="26"/>
      <c r="M36" s="26"/>
      <c r="N36" s="27"/>
      <c r="O36" s="26"/>
      <c r="P36" s="26"/>
    </row>
    <row r="37" spans="1:16" ht="12.75">
      <c r="A37" s="76" t="s">
        <v>41</v>
      </c>
      <c r="B37" s="46" t="s">
        <v>46</v>
      </c>
      <c r="C37" s="77">
        <f>I37</f>
        <v>0</v>
      </c>
      <c r="D37" s="48">
        <v>4</v>
      </c>
      <c r="E37" s="48">
        <v>15</v>
      </c>
      <c r="F37" s="48">
        <v>85</v>
      </c>
      <c r="G37" s="50">
        <f>SUM(C37+D37+E37+F37)</f>
        <v>104</v>
      </c>
      <c r="H37" s="19"/>
      <c r="I37" s="42">
        <f>J37*K37*M37/L37</f>
        <v>0</v>
      </c>
      <c r="J37" s="43">
        <f>I5</f>
        <v>0</v>
      </c>
      <c r="K37" s="26">
        <v>8</v>
      </c>
      <c r="L37" s="26">
        <v>8</v>
      </c>
      <c r="M37" s="26">
        <v>5</v>
      </c>
      <c r="N37" s="27">
        <v>7</v>
      </c>
      <c r="O37" s="44">
        <v>0.66</v>
      </c>
      <c r="P37" s="26">
        <v>40</v>
      </c>
    </row>
    <row r="38" spans="1:16" ht="12.75">
      <c r="A38" s="17"/>
      <c r="B38" s="18"/>
      <c r="C38" s="51"/>
      <c r="D38" s="52"/>
      <c r="E38" s="52"/>
      <c r="F38" s="52"/>
      <c r="G38" s="53"/>
      <c r="H38" s="19"/>
      <c r="I38" s="42"/>
      <c r="J38" s="43"/>
      <c r="K38" s="26"/>
      <c r="L38" s="26"/>
      <c r="M38" s="26"/>
      <c r="N38" s="27"/>
      <c r="O38" s="26"/>
      <c r="P38" s="26"/>
    </row>
    <row r="39" spans="1:16" ht="12.75">
      <c r="A39" s="29" t="s">
        <v>48</v>
      </c>
      <c r="B39" s="54"/>
      <c r="C39" s="55"/>
      <c r="D39" s="57"/>
      <c r="E39" s="57"/>
      <c r="F39" s="57"/>
      <c r="G39" s="59"/>
      <c r="H39" s="19"/>
      <c r="I39" s="42"/>
      <c r="J39" s="43"/>
      <c r="K39" s="26"/>
      <c r="L39" s="26"/>
      <c r="M39" s="26"/>
      <c r="N39" s="27"/>
      <c r="O39" s="26"/>
      <c r="P39" s="26"/>
    </row>
    <row r="40" spans="1:16" ht="12.75">
      <c r="A40" s="65" t="s">
        <v>41</v>
      </c>
      <c r="B40" s="18" t="s">
        <v>46</v>
      </c>
      <c r="C40" s="69">
        <f>I40</f>
        <v>0</v>
      </c>
      <c r="D40" s="38">
        <v>4</v>
      </c>
      <c r="E40" s="38">
        <v>15</v>
      </c>
      <c r="F40" s="38"/>
      <c r="G40" s="40">
        <f>SUM(C40+D40+E40+F40)</f>
        <v>19</v>
      </c>
      <c r="H40" s="19"/>
      <c r="I40" s="42">
        <f>J40*K40*M40/L40</f>
        <v>0</v>
      </c>
      <c r="J40" s="43">
        <f>I5</f>
        <v>0</v>
      </c>
      <c r="K40" s="26">
        <v>8</v>
      </c>
      <c r="L40" s="26">
        <v>8</v>
      </c>
      <c r="M40" s="26">
        <v>5</v>
      </c>
      <c r="N40" s="27">
        <v>7</v>
      </c>
      <c r="O40" s="44">
        <v>0.66</v>
      </c>
      <c r="P40" s="26">
        <v>40</v>
      </c>
    </row>
    <row r="41" spans="1:16" ht="12.75">
      <c r="A41" s="65" t="s">
        <v>42</v>
      </c>
      <c r="B41" s="18" t="s">
        <v>46</v>
      </c>
      <c r="C41" s="69">
        <f>I41</f>
        <v>0</v>
      </c>
      <c r="D41" s="38">
        <v>4</v>
      </c>
      <c r="E41" s="38">
        <v>15</v>
      </c>
      <c r="F41" s="38"/>
      <c r="G41" s="40">
        <f>SUM(C41+D41+E41+F41)</f>
        <v>19</v>
      </c>
      <c r="H41" s="19"/>
      <c r="I41" s="42">
        <f>J41*K41*M41/L41</f>
        <v>0</v>
      </c>
      <c r="J41" s="43">
        <f>I5</f>
        <v>0</v>
      </c>
      <c r="K41" s="26">
        <v>6</v>
      </c>
      <c r="L41" s="26">
        <v>7</v>
      </c>
      <c r="M41" s="26">
        <v>5</v>
      </c>
      <c r="N41" s="27">
        <v>7</v>
      </c>
      <c r="O41" s="44">
        <v>0.66</v>
      </c>
      <c r="P41" s="26">
        <v>40</v>
      </c>
    </row>
    <row r="42" spans="1:16" ht="12.75">
      <c r="A42" s="65" t="s">
        <v>43</v>
      </c>
      <c r="B42" s="18" t="s">
        <v>62</v>
      </c>
      <c r="C42" s="69">
        <f>I42</f>
        <v>0</v>
      </c>
      <c r="D42" s="38">
        <v>4</v>
      </c>
      <c r="E42" s="38">
        <v>15</v>
      </c>
      <c r="F42" s="38"/>
      <c r="G42" s="40">
        <f>SUM(C42+D42+E42+F42)</f>
        <v>19</v>
      </c>
      <c r="H42" s="19"/>
      <c r="I42" s="42">
        <f>J42*K42*M42/L42</f>
        <v>0</v>
      </c>
      <c r="J42" s="43">
        <f>I5</f>
        <v>0</v>
      </c>
      <c r="K42" s="26">
        <v>6</v>
      </c>
      <c r="L42" s="26">
        <v>6</v>
      </c>
      <c r="M42" s="26">
        <v>3.5</v>
      </c>
      <c r="N42" s="27">
        <v>5</v>
      </c>
      <c r="O42" s="44">
        <v>0.66</v>
      </c>
      <c r="P42" s="26">
        <v>40</v>
      </c>
    </row>
    <row r="43" spans="1:16" ht="12.75">
      <c r="A43" s="65" t="s">
        <v>44</v>
      </c>
      <c r="B43" s="18" t="s">
        <v>62</v>
      </c>
      <c r="C43" s="69">
        <f>I43</f>
        <v>0</v>
      </c>
      <c r="D43" s="38">
        <v>4</v>
      </c>
      <c r="E43" s="38">
        <v>15</v>
      </c>
      <c r="F43" s="38"/>
      <c r="G43" s="40">
        <f>SUM(C43+D43+E43+F43)</f>
        <v>19</v>
      </c>
      <c r="H43" s="19"/>
      <c r="I43" s="42">
        <f>J43*K43*M43/L43</f>
        <v>0</v>
      </c>
      <c r="J43" s="43">
        <f>I5</f>
        <v>0</v>
      </c>
      <c r="K43" s="26">
        <v>4</v>
      </c>
      <c r="L43" s="26">
        <v>5</v>
      </c>
      <c r="M43" s="26">
        <v>3.5</v>
      </c>
      <c r="N43" s="27">
        <v>5</v>
      </c>
      <c r="O43" s="44">
        <v>0.66</v>
      </c>
      <c r="P43" s="26">
        <v>40</v>
      </c>
    </row>
    <row r="44" spans="1:16" ht="12.75">
      <c r="A44" s="67" t="s">
        <v>45</v>
      </c>
      <c r="B44" s="60" t="s">
        <v>55</v>
      </c>
      <c r="C44" s="61">
        <f>I44</f>
        <v>0</v>
      </c>
      <c r="D44" s="48">
        <v>4</v>
      </c>
      <c r="E44" s="48">
        <v>20</v>
      </c>
      <c r="F44" s="48"/>
      <c r="G44" s="50">
        <f>SUM(C44+D44+E44+F44)</f>
        <v>24</v>
      </c>
      <c r="H44" s="19"/>
      <c r="I44" s="42">
        <f>J44*K44*M44/L44</f>
        <v>0</v>
      </c>
      <c r="J44" s="43">
        <f>I5</f>
        <v>0</v>
      </c>
      <c r="K44" s="26">
        <v>4</v>
      </c>
      <c r="L44" s="26">
        <v>4</v>
      </c>
      <c r="M44" s="26">
        <v>4</v>
      </c>
      <c r="N44" s="27">
        <v>6</v>
      </c>
      <c r="O44" s="44">
        <v>0.66</v>
      </c>
      <c r="P44" s="26">
        <v>40</v>
      </c>
    </row>
    <row r="45" spans="3:16" ht="12.75">
      <c r="C45" s="78"/>
      <c r="D45" s="79"/>
      <c r="E45" s="79"/>
      <c r="F45" s="79"/>
      <c r="G45" s="79"/>
      <c r="I45" s="42"/>
      <c r="J45" s="43"/>
      <c r="K45" s="26"/>
      <c r="L45" s="26"/>
      <c r="M45" s="26"/>
      <c r="N45" s="27"/>
      <c r="O45" s="26"/>
      <c r="P45" s="26"/>
    </row>
    <row r="46" spans="1:16" ht="12.75">
      <c r="A46" s="70" t="s">
        <v>49</v>
      </c>
      <c r="C46" s="78"/>
      <c r="D46" s="79"/>
      <c r="E46" s="79"/>
      <c r="F46" s="79"/>
      <c r="G46" s="79"/>
      <c r="I46" s="42"/>
      <c r="J46" s="43"/>
      <c r="K46" s="26"/>
      <c r="L46" s="26"/>
      <c r="M46" s="26"/>
      <c r="N46" s="27"/>
      <c r="O46" s="26"/>
      <c r="P46" s="26"/>
    </row>
    <row r="47" spans="1:16" ht="12.75">
      <c r="A47" s="29" t="s">
        <v>59</v>
      </c>
      <c r="B47" s="30"/>
      <c r="C47" s="80"/>
      <c r="D47" s="81"/>
      <c r="E47" s="82"/>
      <c r="F47" s="81"/>
      <c r="G47" s="82"/>
      <c r="H47" s="24"/>
      <c r="I47" s="42"/>
      <c r="J47" s="43"/>
      <c r="K47" s="26"/>
      <c r="L47" s="26"/>
      <c r="M47" s="26"/>
      <c r="N47" s="27"/>
      <c r="O47" s="26"/>
      <c r="P47" s="26"/>
    </row>
    <row r="48" spans="1:16" ht="12.75">
      <c r="A48" s="35" t="s">
        <v>50</v>
      </c>
      <c r="B48" s="36" t="s">
        <v>62</v>
      </c>
      <c r="C48" s="69">
        <f>I48</f>
        <v>0</v>
      </c>
      <c r="D48" s="52">
        <v>4</v>
      </c>
      <c r="E48" s="38">
        <v>15</v>
      </c>
      <c r="F48" s="52">
        <v>0</v>
      </c>
      <c r="G48" s="40">
        <f>SUM(C48+D48+E48+F48)</f>
        <v>19</v>
      </c>
      <c r="H48" s="19"/>
      <c r="I48" s="42">
        <f>J48*K48*M48/L48</f>
        <v>0</v>
      </c>
      <c r="J48" s="43">
        <f>I5</f>
        <v>0</v>
      </c>
      <c r="K48" s="26">
        <v>6</v>
      </c>
      <c r="L48" s="26">
        <v>6</v>
      </c>
      <c r="M48" s="26">
        <v>3.5</v>
      </c>
      <c r="N48" s="27">
        <v>5</v>
      </c>
      <c r="O48" s="44">
        <v>0.66</v>
      </c>
      <c r="P48" s="26">
        <v>40</v>
      </c>
    </row>
    <row r="49" spans="1:16" ht="12.75">
      <c r="A49" s="45" t="s">
        <v>51</v>
      </c>
      <c r="B49" s="46" t="s">
        <v>46</v>
      </c>
      <c r="C49" s="61">
        <f>I49</f>
        <v>0</v>
      </c>
      <c r="D49" s="83">
        <v>4</v>
      </c>
      <c r="E49" s="48">
        <v>15</v>
      </c>
      <c r="F49" s="83">
        <v>110</v>
      </c>
      <c r="G49" s="50">
        <f>SUM(C49+D49+E49+F49)</f>
        <v>129</v>
      </c>
      <c r="H49" s="19"/>
      <c r="I49" s="42">
        <f>J49*K49*M49/L49</f>
        <v>0</v>
      </c>
      <c r="J49" s="43">
        <f>I5</f>
        <v>0</v>
      </c>
      <c r="K49" s="26">
        <v>8</v>
      </c>
      <c r="L49" s="26">
        <v>8</v>
      </c>
      <c r="M49" s="26">
        <v>5</v>
      </c>
      <c r="N49" s="27">
        <v>7</v>
      </c>
      <c r="O49" s="44">
        <v>0.66</v>
      </c>
      <c r="P49" s="26">
        <v>40</v>
      </c>
    </row>
    <row r="50" spans="1:16" ht="12.75">
      <c r="A50" s="70"/>
      <c r="C50" s="78"/>
      <c r="D50" s="79"/>
      <c r="E50" s="79"/>
      <c r="F50" s="79"/>
      <c r="G50" s="79"/>
      <c r="I50" s="25"/>
      <c r="J50" s="43"/>
      <c r="K50" s="26"/>
      <c r="L50" s="26"/>
      <c r="M50" s="26"/>
      <c r="N50" s="27"/>
      <c r="O50" s="26"/>
      <c r="P50" s="26"/>
    </row>
    <row r="51" spans="1:16" ht="12.75">
      <c r="A51" s="29" t="s">
        <v>60</v>
      </c>
      <c r="B51" s="84"/>
      <c r="C51" s="80"/>
      <c r="D51" s="82"/>
      <c r="E51" s="82"/>
      <c r="F51" s="81"/>
      <c r="G51" s="82"/>
      <c r="H51" s="24"/>
      <c r="I51" s="25"/>
      <c r="J51" s="43"/>
      <c r="K51" s="26"/>
      <c r="L51" s="26"/>
      <c r="M51" s="26"/>
      <c r="N51" s="27"/>
      <c r="O51" s="26"/>
      <c r="P51" s="26"/>
    </row>
    <row r="52" spans="1:16" ht="12.75">
      <c r="A52" s="65" t="s">
        <v>41</v>
      </c>
      <c r="B52" s="18" t="s">
        <v>46</v>
      </c>
      <c r="C52" s="69">
        <f>I52</f>
        <v>0</v>
      </c>
      <c r="D52" s="38">
        <v>4</v>
      </c>
      <c r="E52" s="38">
        <v>15</v>
      </c>
      <c r="F52" s="52"/>
      <c r="G52" s="40">
        <f>SUM(C52+D52+E52+F52)</f>
        <v>19</v>
      </c>
      <c r="H52" s="19"/>
      <c r="I52" s="42">
        <f>J52*K52*M52/L52</f>
        <v>0</v>
      </c>
      <c r="J52" s="43">
        <f>I5</f>
        <v>0</v>
      </c>
      <c r="K52" s="26">
        <v>8</v>
      </c>
      <c r="L52" s="26">
        <v>8</v>
      </c>
      <c r="M52" s="26">
        <v>5</v>
      </c>
      <c r="N52" s="27">
        <v>7</v>
      </c>
      <c r="O52" s="44">
        <v>0.66</v>
      </c>
      <c r="P52" s="26">
        <v>40</v>
      </c>
    </row>
    <row r="53" spans="1:16" ht="12.75">
      <c r="A53" s="65" t="s">
        <v>42</v>
      </c>
      <c r="B53" s="18" t="s">
        <v>46</v>
      </c>
      <c r="C53" s="69">
        <f>I53</f>
        <v>0</v>
      </c>
      <c r="D53" s="38">
        <v>4</v>
      </c>
      <c r="E53" s="38">
        <v>15</v>
      </c>
      <c r="F53" s="52"/>
      <c r="G53" s="40">
        <f>SUM(C53+D53+E53+F53)</f>
        <v>19</v>
      </c>
      <c r="H53" s="19"/>
      <c r="I53" s="42">
        <f>J53*K53*M53/L53</f>
        <v>0</v>
      </c>
      <c r="J53" s="43">
        <f>I5</f>
        <v>0</v>
      </c>
      <c r="K53" s="26">
        <v>6</v>
      </c>
      <c r="L53" s="26">
        <v>7</v>
      </c>
      <c r="M53" s="26">
        <v>5</v>
      </c>
      <c r="N53" s="27">
        <v>7</v>
      </c>
      <c r="O53" s="44">
        <v>0.66</v>
      </c>
      <c r="P53" s="26">
        <v>40</v>
      </c>
    </row>
    <row r="54" spans="1:16" ht="12.75">
      <c r="A54" s="65" t="s">
        <v>43</v>
      </c>
      <c r="B54" s="18" t="s">
        <v>62</v>
      </c>
      <c r="C54" s="69">
        <f>I54</f>
        <v>0</v>
      </c>
      <c r="D54" s="38">
        <v>4</v>
      </c>
      <c r="E54" s="38">
        <v>15</v>
      </c>
      <c r="F54" s="52"/>
      <c r="G54" s="40">
        <f>SUM(C54+D54+E54+F54)</f>
        <v>19</v>
      </c>
      <c r="H54" s="19"/>
      <c r="I54" s="42">
        <f>J54*K54*M54/L54</f>
        <v>0</v>
      </c>
      <c r="J54" s="43">
        <f>I5</f>
        <v>0</v>
      </c>
      <c r="K54" s="26">
        <v>6</v>
      </c>
      <c r="L54" s="26">
        <v>6</v>
      </c>
      <c r="M54" s="26">
        <v>3.5</v>
      </c>
      <c r="N54" s="27">
        <v>5</v>
      </c>
      <c r="O54" s="44">
        <v>0.66</v>
      </c>
      <c r="P54" s="26">
        <v>40</v>
      </c>
    </row>
    <row r="55" spans="1:16" ht="12.75">
      <c r="A55" s="65" t="s">
        <v>44</v>
      </c>
      <c r="B55" s="18" t="s">
        <v>62</v>
      </c>
      <c r="C55" s="69">
        <f>I55</f>
        <v>0</v>
      </c>
      <c r="D55" s="38">
        <v>4</v>
      </c>
      <c r="E55" s="38">
        <v>15</v>
      </c>
      <c r="F55" s="52"/>
      <c r="G55" s="40">
        <f>SUM(C55+D55+E55+F55)</f>
        <v>19</v>
      </c>
      <c r="H55" s="19"/>
      <c r="I55" s="42">
        <f>J55*K55*M55/L55</f>
        <v>0</v>
      </c>
      <c r="J55" s="43">
        <f>I5</f>
        <v>0</v>
      </c>
      <c r="K55" s="26">
        <v>4</v>
      </c>
      <c r="L55" s="26">
        <v>5</v>
      </c>
      <c r="M55" s="26">
        <v>3.5</v>
      </c>
      <c r="N55" s="27">
        <v>5</v>
      </c>
      <c r="O55" s="44">
        <v>0.66</v>
      </c>
      <c r="P55" s="26">
        <v>40</v>
      </c>
    </row>
    <row r="56" spans="1:16" ht="12.75">
      <c r="A56" s="67" t="s">
        <v>45</v>
      </c>
      <c r="B56" s="60" t="s">
        <v>55</v>
      </c>
      <c r="C56" s="61">
        <f>I56</f>
        <v>0</v>
      </c>
      <c r="D56" s="48">
        <v>4</v>
      </c>
      <c r="E56" s="48">
        <v>20</v>
      </c>
      <c r="F56" s="83"/>
      <c r="G56" s="50">
        <f>SUM(C56+D56+E56+F56)</f>
        <v>24</v>
      </c>
      <c r="H56" s="19"/>
      <c r="I56" s="42">
        <f>J56*K56*M56/L56</f>
        <v>0</v>
      </c>
      <c r="J56" s="43">
        <f>I5</f>
        <v>0</v>
      </c>
      <c r="K56" s="26">
        <v>4</v>
      </c>
      <c r="L56" s="26">
        <v>4</v>
      </c>
      <c r="M56" s="26">
        <v>4</v>
      </c>
      <c r="N56" s="27">
        <v>6</v>
      </c>
      <c r="O56" s="44">
        <v>0.66</v>
      </c>
      <c r="P56" s="26">
        <v>40</v>
      </c>
    </row>
    <row r="57" spans="3:16" ht="12.75">
      <c r="C57" s="78"/>
      <c r="D57" s="79"/>
      <c r="E57" s="79"/>
      <c r="F57" s="79"/>
      <c r="G57" s="79"/>
      <c r="I57" s="42"/>
      <c r="J57" s="43"/>
      <c r="K57" s="26"/>
      <c r="L57" s="26"/>
      <c r="M57" s="26"/>
      <c r="N57" s="27"/>
      <c r="O57" s="26"/>
      <c r="P57" s="26"/>
    </row>
    <row r="58" spans="1:16" ht="12.75">
      <c r="A58" s="70" t="s">
        <v>52</v>
      </c>
      <c r="B58" s="85"/>
      <c r="C58" s="78"/>
      <c r="D58" s="79"/>
      <c r="E58" s="79"/>
      <c r="F58" s="79"/>
      <c r="G58" s="79"/>
      <c r="I58" s="42"/>
      <c r="J58" s="43"/>
      <c r="K58" s="26"/>
      <c r="L58" s="26"/>
      <c r="M58" s="26"/>
      <c r="N58" s="27"/>
      <c r="O58" s="26"/>
      <c r="P58" s="26"/>
    </row>
    <row r="59" spans="1:16" ht="12.75">
      <c r="A59" s="29" t="s">
        <v>61</v>
      </c>
      <c r="B59" s="86"/>
      <c r="C59" s="55"/>
      <c r="D59" s="87"/>
      <c r="E59" s="57"/>
      <c r="F59" s="57"/>
      <c r="G59" s="64"/>
      <c r="H59" s="19"/>
      <c r="I59" s="42"/>
      <c r="J59" s="43"/>
      <c r="K59" s="26"/>
      <c r="L59" s="26"/>
      <c r="M59" s="26"/>
      <c r="N59" s="27"/>
      <c r="O59" s="26"/>
      <c r="P59" s="26"/>
    </row>
    <row r="60" spans="1:16" ht="12.75">
      <c r="A60" s="65" t="s">
        <v>53</v>
      </c>
      <c r="B60" s="18" t="s">
        <v>55</v>
      </c>
      <c r="C60" s="69">
        <f aca="true" t="shared" si="0" ref="C60:C65">I60</f>
        <v>0</v>
      </c>
      <c r="D60" s="52">
        <v>2</v>
      </c>
      <c r="E60" s="38">
        <v>10</v>
      </c>
      <c r="F60" s="38"/>
      <c r="G60" s="66">
        <f aca="true" t="shared" si="1" ref="G60:G65">SUM(C60+D60+E60+F60)</f>
        <v>12</v>
      </c>
      <c r="H60" s="19"/>
      <c r="I60" s="42">
        <f aca="true" t="shared" si="2" ref="I60:I65">J60*K60*M60/L60</f>
        <v>0</v>
      </c>
      <c r="J60" s="43">
        <f>I6</f>
        <v>0</v>
      </c>
      <c r="K60" s="26">
        <v>6</v>
      </c>
      <c r="L60" s="26">
        <v>6</v>
      </c>
      <c r="M60" s="26">
        <v>4</v>
      </c>
      <c r="N60" s="27">
        <v>6</v>
      </c>
      <c r="O60" s="44">
        <v>0.66</v>
      </c>
      <c r="P60" s="26">
        <v>40</v>
      </c>
    </row>
    <row r="61" spans="1:16" ht="12.75">
      <c r="A61" s="65" t="s">
        <v>41</v>
      </c>
      <c r="B61" s="18" t="s">
        <v>46</v>
      </c>
      <c r="C61" s="69">
        <f t="shared" si="0"/>
        <v>0</v>
      </c>
      <c r="D61" s="52">
        <v>2</v>
      </c>
      <c r="E61" s="38">
        <v>10</v>
      </c>
      <c r="F61" s="38"/>
      <c r="G61" s="66">
        <f t="shared" si="1"/>
        <v>12</v>
      </c>
      <c r="H61" s="19"/>
      <c r="I61" s="42">
        <f t="shared" si="2"/>
        <v>0</v>
      </c>
      <c r="J61" s="43">
        <f>I6</f>
        <v>0</v>
      </c>
      <c r="K61" s="26">
        <v>8</v>
      </c>
      <c r="L61" s="26">
        <v>8</v>
      </c>
      <c r="M61" s="26">
        <v>5</v>
      </c>
      <c r="N61" s="27">
        <v>7</v>
      </c>
      <c r="O61" s="44">
        <v>0.66</v>
      </c>
      <c r="P61" s="26">
        <v>40</v>
      </c>
    </row>
    <row r="62" spans="1:16" ht="12.75">
      <c r="A62" s="65" t="s">
        <v>42</v>
      </c>
      <c r="B62" s="18" t="s">
        <v>46</v>
      </c>
      <c r="C62" s="69">
        <f t="shared" si="0"/>
        <v>0</v>
      </c>
      <c r="D62" s="52">
        <v>2</v>
      </c>
      <c r="E62" s="38">
        <v>10</v>
      </c>
      <c r="F62" s="38"/>
      <c r="G62" s="66">
        <f t="shared" si="1"/>
        <v>12</v>
      </c>
      <c r="H62" s="19"/>
      <c r="I62" s="42">
        <f t="shared" si="2"/>
        <v>0</v>
      </c>
      <c r="J62" s="43">
        <f>I6</f>
        <v>0</v>
      </c>
      <c r="K62" s="26">
        <v>6</v>
      </c>
      <c r="L62" s="26">
        <v>7</v>
      </c>
      <c r="M62" s="26">
        <v>5</v>
      </c>
      <c r="N62" s="27">
        <v>7</v>
      </c>
      <c r="O62" s="44">
        <v>0.66</v>
      </c>
      <c r="P62" s="26">
        <v>40</v>
      </c>
    </row>
    <row r="63" spans="1:16" ht="12.75">
      <c r="A63" s="65" t="s">
        <v>43</v>
      </c>
      <c r="B63" s="18" t="s">
        <v>62</v>
      </c>
      <c r="C63" s="69">
        <f t="shared" si="0"/>
        <v>0</v>
      </c>
      <c r="D63" s="52">
        <v>2</v>
      </c>
      <c r="E63" s="38">
        <v>10</v>
      </c>
      <c r="F63" s="38"/>
      <c r="G63" s="66">
        <f t="shared" si="1"/>
        <v>12</v>
      </c>
      <c r="H63" s="19"/>
      <c r="I63" s="42">
        <f t="shared" si="2"/>
        <v>0</v>
      </c>
      <c r="J63" s="43">
        <f>I6</f>
        <v>0</v>
      </c>
      <c r="K63" s="26">
        <v>6</v>
      </c>
      <c r="L63" s="26">
        <v>6</v>
      </c>
      <c r="M63" s="26">
        <v>3.5</v>
      </c>
      <c r="N63" s="27">
        <v>5</v>
      </c>
      <c r="O63" s="44">
        <v>0.66</v>
      </c>
      <c r="P63" s="26">
        <v>40</v>
      </c>
    </row>
    <row r="64" spans="1:16" ht="12.75">
      <c r="A64" s="65" t="s">
        <v>44</v>
      </c>
      <c r="B64" s="18" t="s">
        <v>62</v>
      </c>
      <c r="C64" s="38">
        <f t="shared" si="0"/>
        <v>0</v>
      </c>
      <c r="D64" s="52">
        <v>2</v>
      </c>
      <c r="E64" s="38">
        <v>10</v>
      </c>
      <c r="F64" s="38"/>
      <c r="G64" s="66">
        <f t="shared" si="1"/>
        <v>12</v>
      </c>
      <c r="H64" s="19"/>
      <c r="I64" s="42">
        <f t="shared" si="2"/>
        <v>0</v>
      </c>
      <c r="J64" s="26">
        <f>I6</f>
        <v>0</v>
      </c>
      <c r="K64" s="26">
        <v>4</v>
      </c>
      <c r="L64" s="26">
        <v>5</v>
      </c>
      <c r="M64" s="26">
        <v>3.5</v>
      </c>
      <c r="N64" s="27">
        <v>5</v>
      </c>
      <c r="O64" s="44">
        <v>0.66</v>
      </c>
      <c r="P64" s="26">
        <v>40</v>
      </c>
    </row>
    <row r="65" spans="1:16" ht="12.75">
      <c r="A65" s="67" t="s">
        <v>45</v>
      </c>
      <c r="B65" s="60" t="s">
        <v>55</v>
      </c>
      <c r="C65" s="48">
        <f t="shared" si="0"/>
        <v>0</v>
      </c>
      <c r="D65" s="83">
        <v>2</v>
      </c>
      <c r="E65" s="48">
        <v>10</v>
      </c>
      <c r="F65" s="88"/>
      <c r="G65" s="68">
        <f t="shared" si="1"/>
        <v>12</v>
      </c>
      <c r="I65" s="42">
        <f t="shared" si="2"/>
        <v>0</v>
      </c>
      <c r="J65" s="26">
        <f>I6</f>
        <v>0</v>
      </c>
      <c r="K65" s="26">
        <v>4</v>
      </c>
      <c r="L65" s="26">
        <v>4</v>
      </c>
      <c r="M65" s="26">
        <v>4</v>
      </c>
      <c r="N65" s="26">
        <v>6</v>
      </c>
      <c r="O65" s="44">
        <v>0.66</v>
      </c>
      <c r="P65" s="26">
        <v>40</v>
      </c>
    </row>
    <row r="66" spans="3:16" ht="12">
      <c r="C66" s="79"/>
      <c r="D66" s="79"/>
      <c r="E66" s="79"/>
      <c r="F66" s="79"/>
      <c r="G66" s="79"/>
      <c r="I66" s="23"/>
      <c r="J66" s="23"/>
      <c r="K66" s="23"/>
      <c r="L66" s="23"/>
      <c r="M66" s="23"/>
      <c r="N66" s="23"/>
      <c r="O66" s="23"/>
      <c r="P66" s="26"/>
    </row>
  </sheetData>
  <sheetProtection password="CAE7" sheet="1" selectLockedCells="1" selectUnlockedCells="1"/>
  <printOptions/>
  <pageMargins left="0.5902777777777778" right="0.5902777777777778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Viljakka</dc:creator>
  <cp:keywords/>
  <dc:description/>
  <cp:lastModifiedBy>Olli Pakonen</cp:lastModifiedBy>
  <dcterms:created xsi:type="dcterms:W3CDTF">2019-08-15T12:15:17Z</dcterms:created>
  <dcterms:modified xsi:type="dcterms:W3CDTF">2020-09-11T11:47:15Z</dcterms:modified>
  <cp:category/>
  <cp:version/>
  <cp:contentType/>
  <cp:contentStatus/>
</cp:coreProperties>
</file>